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611" activeTab="0"/>
  </bookViews>
  <sheets>
    <sheet name="Odzież medyczna 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<sst xmlns="http://schemas.openxmlformats.org/spreadsheetml/2006/main" count="84" uniqueCount="64">
  <si>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L.P.</t>
  </si>
  <si>
    <t>Nazwa asortymentu</t>
  </si>
  <si>
    <t>J. m.</t>
  </si>
  <si>
    <t>Ilość szt.</t>
  </si>
  <si>
    <t xml:space="preserve">Cena jednostkowa NETTO </t>
  </si>
  <si>
    <t>Wartość NETTO</t>
  </si>
  <si>
    <t>Stawka VAT</t>
  </si>
  <si>
    <t>Wartość VAT</t>
  </si>
  <si>
    <t>Wartość BRUTTO</t>
  </si>
  <si>
    <t>1.</t>
  </si>
  <si>
    <t>2.</t>
  </si>
  <si>
    <t>3.</t>
  </si>
  <si>
    <t>para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</si>
  <si>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</si>
  <si>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</si>
  <si>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</si>
  <si>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</si>
  <si>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</si>
  <si>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</si>
  <si>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</si>
  <si>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</si>
  <si>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</si>
  <si>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</si>
  <si>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</si>
  <si>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</si>
  <si>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</si>
  <si>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</si>
  <si>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</si>
  <si>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</si>
  <si>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</si>
  <si>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</si>
  <si>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kpl.</t>
  </si>
  <si>
    <t>23.</t>
  </si>
  <si>
    <t>SUMA</t>
  </si>
  <si>
    <t xml:space="preserve"> </t>
  </si>
  <si>
    <t>Fartuch granatowy na suwak z białą lamówką, rękaw 3/4</t>
  </si>
  <si>
    <t>szt.</t>
  </si>
  <si>
    <t xml:space="preserve">          </t>
  </si>
  <si>
    <t>Żakiet pielęgniarki  niebieski zapinany na napy  3/4 rękaw</t>
  </si>
  <si>
    <t>Żakiet kolor fuksja z białą lamówką zapinany na napy, rękaw 3/4 (sekretarki medyczne)</t>
  </si>
  <si>
    <t>Żakiet kolor bordowy z białą lamówką zapinany na napy, rękaw 3/4 (techniczki)</t>
  </si>
  <si>
    <t xml:space="preserve">Bluza lekarska zapinana na napy kolor biały </t>
  </si>
  <si>
    <t>Spódnica kolor biały  (lekarki, sekretarki, techniczki, kierownik KOM)</t>
  </si>
  <si>
    <t xml:space="preserve">Fartuch damski kolor biały </t>
  </si>
  <si>
    <t xml:space="preserve">Fartuch męski kolor biały  </t>
  </si>
  <si>
    <t xml:space="preserve">Żakiet damski biały zapinany na napy </t>
  </si>
  <si>
    <t>Spodnie męskie  kolor biały</t>
  </si>
  <si>
    <t>Ubranie 100% bawełna damskie i męskie, bluza+ spodnie kolor jasnoniebieski</t>
  </si>
  <si>
    <t>Spodnie damskie kolor biały (lekarki, sekretarki, techniczki, kierownik KOM)</t>
  </si>
  <si>
    <t>Żakiet seledynowy  rękaw krótki lub 3/4  zapinany na napy -opiekun medyczny</t>
  </si>
  <si>
    <t>Bluza pielęgniarki niebieska krótki rękaw</t>
  </si>
  <si>
    <t>Odzież medyczna.</t>
  </si>
  <si>
    <t xml:space="preserve">Sukienka ( niebieska, fuksja, biała)  zapinana na zamek </t>
  </si>
  <si>
    <t>Bluza męska zapinana na napy -kolor niebieski, seledynowy, bordowy</t>
  </si>
  <si>
    <t>15.</t>
  </si>
  <si>
    <t>Żakiet szary z granatową lamówką  - pokojowa</t>
  </si>
  <si>
    <t>Żakiet kolor biały z lamówką czerwoną, zieloną lub garnatową zapinany na napy</t>
  </si>
  <si>
    <t>Spódnica kolor niebieska, seledyn</t>
  </si>
  <si>
    <t>Spodnie damskie kolor niebieskie, seledyn</t>
  </si>
  <si>
    <t>Spodnie dmaskie kolor  granatowy (pracownik serwisowy)</t>
  </si>
  <si>
    <t>Spodnie męskie  kolor granatowy, chabrowy</t>
  </si>
  <si>
    <t>Spodnie męskie kolor niebieski, seledynowy</t>
  </si>
  <si>
    <t>Data i podpis przez osoby składającej ofertę  …...........................................</t>
  </si>
  <si>
    <t xml:space="preserve">Załącznik Nr 1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</si>
</sst>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&quot; zł&quot;;[Red]\-#,##0.00&quot; zł&quot;"/>
    <numFmt numFmtId="169" formatCode="yyyy/mm/dd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#,##0.00\ &quot;zł&quot;"/>
  </numFmts>
  <fonts count="49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2">
      <alignment/>
      <protection/>
    </xf>
    <xf numFmtId="167" fontId="1" fillId="0" borderId="0" xfId="42" applyNumberFormat="1" applyFont="1" applyFill="1" applyBorder="1" applyAlignment="1" applyProtection="1">
      <alignment/>
      <protection/>
    </xf>
    <xf numFmtId="9" fontId="1" fillId="0" borderId="0" xfId="55" applyFont="1" applyFill="1" applyBorder="1" applyAlignment="1" applyProtection="1">
      <alignment/>
      <protection/>
    </xf>
    <xf numFmtId="0" fontId="1" fillId="0" borderId="0" xfId="52" applyFill="1">
      <alignment/>
      <protection/>
    </xf>
    <xf numFmtId="9" fontId="0" fillId="0" borderId="0" xfId="55" applyFont="1" applyFill="1" applyBorder="1" applyAlignment="1" applyProtection="1">
      <alignment/>
      <protection/>
    </xf>
    <xf numFmtId="0" fontId="1" fillId="0" borderId="0" xfId="52" applyAlignment="1">
      <alignment horizontal="center" vertical="center"/>
      <protection/>
    </xf>
    <xf numFmtId="167" fontId="1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" fontId="5" fillId="33" borderId="10" xfId="42" applyNumberFormat="1" applyFont="1" applyFill="1" applyBorder="1" applyAlignment="1" applyProtection="1">
      <alignment horizontal="center" vertical="center" wrapText="1"/>
      <protection/>
    </xf>
    <xf numFmtId="4" fontId="5" fillId="33" borderId="11" xfId="42" applyNumberFormat="1" applyFont="1" applyFill="1" applyBorder="1" applyAlignment="1" applyProtection="1">
      <alignment horizontal="center" vertical="center" wrapText="1"/>
      <protection/>
    </xf>
    <xf numFmtId="4" fontId="5" fillId="33" borderId="12" xfId="42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vertical="top"/>
    </xf>
    <xf numFmtId="0" fontId="0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5" fillId="35" borderId="15" xfId="52" applyNumberFormat="1" applyFont="1" applyFill="1" applyBorder="1" applyAlignment="1" applyProtection="1">
      <alignment horizontal="center" vertical="center" wrapText="1"/>
      <protection locked="0"/>
    </xf>
    <xf numFmtId="4" fontId="5" fillId="33" borderId="15" xfId="42" applyNumberFormat="1" applyFont="1" applyFill="1" applyBorder="1" applyAlignment="1" applyProtection="1">
      <alignment horizontal="center" vertical="center" wrapText="1"/>
      <protection/>
    </xf>
    <xf numFmtId="9" fontId="5" fillId="35" borderId="15" xfId="55" applyFont="1" applyFill="1" applyBorder="1" applyAlignment="1" applyProtection="1">
      <alignment horizontal="center" vertical="center" wrapText="1"/>
      <protection locked="0"/>
    </xf>
    <xf numFmtId="4" fontId="5" fillId="33" borderId="16" xfId="42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top"/>
    </xf>
    <xf numFmtId="0" fontId="0" fillId="34" borderId="14" xfId="0" applyFill="1" applyBorder="1" applyAlignment="1">
      <alignment horizontal="center" vertical="top"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9" fontId="1" fillId="0" borderId="0" xfId="55" applyFont="1" applyFill="1" applyBorder="1" applyAlignment="1" applyProtection="1">
      <alignment horizontal="center" vertical="center"/>
      <protection/>
    </xf>
    <xf numFmtId="0" fontId="1" fillId="34" borderId="0" xfId="52" applyFill="1" applyBorder="1">
      <alignment/>
      <protection/>
    </xf>
    <xf numFmtId="0" fontId="1" fillId="0" borderId="0" xfId="52" applyAlignment="1">
      <alignment vertical="center"/>
      <protection/>
    </xf>
    <xf numFmtId="168" fontId="1" fillId="0" borderId="0" xfId="52" applyNumberFormat="1" applyAlignment="1">
      <alignment horizontal="center" vertical="center"/>
      <protection/>
    </xf>
    <xf numFmtId="0" fontId="1" fillId="0" borderId="0" xfId="52" applyFont="1" applyAlignment="1">
      <alignment horizontal="right"/>
      <protection/>
    </xf>
    <xf numFmtId="169" fontId="6" fillId="34" borderId="0" xfId="42" applyNumberFormat="1" applyFont="1" applyFill="1" applyBorder="1" applyAlignment="1" applyProtection="1">
      <alignment horizontal="center"/>
      <protection locked="0"/>
    </xf>
    <xf numFmtId="9" fontId="1" fillId="0" borderId="0" xfId="55" applyFont="1" applyFill="1" applyBorder="1" applyAlignment="1" applyProtection="1">
      <alignment horizontal="left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167" fontId="7" fillId="0" borderId="0" xfId="42" applyNumberFormat="1" applyFont="1" applyFill="1" applyBorder="1" applyAlignment="1" applyProtection="1">
      <alignment horizontal="right"/>
      <protection locked="0"/>
    </xf>
    <xf numFmtId="0" fontId="48" fillId="36" borderId="17" xfId="0" applyFont="1" applyFill="1" applyBorder="1" applyAlignment="1">
      <alignment horizontal="justify" vertical="center" wrapText="1"/>
    </xf>
    <xf numFmtId="4" fontId="5" fillId="33" borderId="18" xfId="42" applyNumberFormat="1" applyFont="1" applyFill="1" applyBorder="1" applyAlignment="1" applyProtection="1">
      <alignment horizontal="center" vertical="center" wrapText="1"/>
      <protection/>
    </xf>
    <xf numFmtId="4" fontId="5" fillId="33" borderId="19" xfId="42" applyNumberFormat="1" applyFont="1" applyFill="1" applyBorder="1" applyAlignment="1" applyProtection="1">
      <alignment horizontal="center" vertical="center" wrapText="1"/>
      <protection/>
    </xf>
    <xf numFmtId="4" fontId="5" fillId="33" borderId="20" xfId="42" applyNumberFormat="1" applyFont="1" applyFill="1" applyBorder="1" applyAlignment="1" applyProtection="1">
      <alignment horizontal="center" vertical="center" wrapText="1"/>
      <protection/>
    </xf>
    <xf numFmtId="4" fontId="5" fillId="33" borderId="21" xfId="42" applyNumberFormat="1" applyFont="1" applyFill="1" applyBorder="1" applyAlignment="1" applyProtection="1">
      <alignment horizontal="center" vertical="center" wrapText="1"/>
      <protection/>
    </xf>
    <xf numFmtId="4" fontId="5" fillId="33" borderId="22" xfId="42" applyNumberFormat="1" applyFont="1" applyFill="1" applyBorder="1" applyAlignment="1" applyProtection="1">
      <alignment horizontal="center" vertical="center" wrapText="1"/>
      <protection/>
    </xf>
    <xf numFmtId="4" fontId="5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4" fontId="5" fillId="33" borderId="24" xfId="42" applyNumberFormat="1" applyFont="1" applyFill="1" applyBorder="1" applyAlignment="1" applyProtection="1">
      <alignment horizontal="center" vertical="center" wrapText="1"/>
      <protection/>
    </xf>
    <xf numFmtId="4" fontId="5" fillId="33" borderId="25" xfId="42" applyNumberFormat="1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4" fontId="5" fillId="33" borderId="28" xfId="42" applyNumberFormat="1" applyFont="1" applyFill="1" applyBorder="1" applyAlignment="1" applyProtection="1">
      <alignment horizontal="center" vertical="center" wrapText="1"/>
      <protection/>
    </xf>
    <xf numFmtId="9" fontId="5" fillId="35" borderId="29" xfId="55" applyFont="1" applyFill="1" applyBorder="1" applyAlignment="1" applyProtection="1">
      <alignment horizontal="center" vertical="center" wrapText="1"/>
      <protection locked="0"/>
    </xf>
    <xf numFmtId="4" fontId="5" fillId="35" borderId="30" xfId="52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42" applyNumberFormat="1" applyFont="1" applyFill="1" applyBorder="1" applyAlignment="1" applyProtection="1">
      <alignment horizontal="center" vertical="center"/>
      <protection/>
    </xf>
    <xf numFmtId="0" fontId="3" fillId="34" borderId="0" xfId="52" applyFont="1" applyFill="1" applyBorder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ormularz cenowy 54 v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742950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23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140625" style="1" customWidth="1"/>
    <col min="2" max="2" width="73.28125" style="1" customWidth="1"/>
    <col min="3" max="3" width="9.421875" style="1" customWidth="1"/>
    <col min="4" max="4" width="7.8515625" style="1" customWidth="1"/>
    <col min="5" max="5" width="10.8515625" style="1" customWidth="1"/>
    <col min="6" max="6" width="11.140625" style="2" customWidth="1"/>
    <col min="7" max="7" width="8.421875" style="3" customWidth="1"/>
    <col min="8" max="8" width="10.7109375" style="3" customWidth="1"/>
    <col min="9" max="9" width="15.28125" style="2" customWidth="1"/>
    <col min="10" max="16384" width="9.140625" style="1" customWidth="1"/>
  </cols>
  <sheetData>
    <row r="3" spans="3:9" s="4" customFormat="1" ht="15.75" customHeight="1">
      <c r="C3" s="56"/>
      <c r="D3" s="56"/>
      <c r="E3" s="56"/>
      <c r="F3" s="56"/>
      <c r="G3" s="56"/>
      <c r="H3" s="57" t="s">
        <v>63</v>
      </c>
      <c r="I3" s="57"/>
    </row>
    <row r="4" spans="5:9" s="4" customFormat="1" ht="12.75">
      <c r="E4" s="2"/>
      <c r="F4" s="5"/>
      <c r="G4" s="3"/>
      <c r="I4" s="2"/>
    </row>
    <row r="5" spans="2:9" ht="12.75">
      <c r="B5" s="6"/>
      <c r="E5" s="7"/>
      <c r="F5" s="3"/>
      <c r="I5" s="7"/>
    </row>
    <row r="6" spans="2:9" ht="12.75">
      <c r="B6" s="6"/>
      <c r="E6" s="7"/>
      <c r="F6" s="3"/>
      <c r="I6" s="7"/>
    </row>
    <row r="7" spans="1:6" ht="15.75">
      <c r="A7" s="8" t="s">
        <v>51</v>
      </c>
      <c r="E7" s="2"/>
      <c r="F7" s="3"/>
    </row>
    <row r="9" spans="1:9" ht="36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1" t="s">
        <v>8</v>
      </c>
    </row>
    <row r="10" spans="1:9" ht="12.75">
      <c r="A10" s="12" t="s">
        <v>9</v>
      </c>
      <c r="B10" s="13" t="s">
        <v>45</v>
      </c>
      <c r="C10" s="14" t="s">
        <v>36</v>
      </c>
      <c r="D10" s="15">
        <v>60</v>
      </c>
      <c r="E10" s="16"/>
      <c r="F10" s="17">
        <f>(D10*E10)</f>
        <v>0</v>
      </c>
      <c r="G10" s="18">
        <v>0.23</v>
      </c>
      <c r="H10" s="17">
        <f>I10-F10</f>
        <v>0</v>
      </c>
      <c r="I10" s="19">
        <f>(F10*1.23)</f>
        <v>0</v>
      </c>
    </row>
    <row r="11" spans="1:9" ht="12.75">
      <c r="A11" s="12" t="s">
        <v>10</v>
      </c>
      <c r="B11" s="13" t="s">
        <v>42</v>
      </c>
      <c r="C11" s="14" t="s">
        <v>36</v>
      </c>
      <c r="D11" s="15">
        <v>70</v>
      </c>
      <c r="E11" s="16"/>
      <c r="F11" s="17">
        <f aca="true" t="shared" si="0" ref="F11:F32">(D11*E11)</f>
        <v>0</v>
      </c>
      <c r="G11" s="18">
        <v>0.23</v>
      </c>
      <c r="H11" s="17">
        <f aca="true" t="shared" si="1" ref="H11:H32">I11-F11</f>
        <v>0</v>
      </c>
      <c r="I11" s="19">
        <f aca="true" t="shared" si="2" ref="I11:I32">(F11*1.23)</f>
        <v>0</v>
      </c>
    </row>
    <row r="12" spans="1:9" ht="12.75">
      <c r="A12" s="12" t="s">
        <v>11</v>
      </c>
      <c r="B12" s="13" t="s">
        <v>48</v>
      </c>
      <c r="C12" s="20" t="s">
        <v>12</v>
      </c>
      <c r="D12" s="21">
        <v>160</v>
      </c>
      <c r="E12" s="16"/>
      <c r="F12" s="17">
        <f t="shared" si="0"/>
        <v>0</v>
      </c>
      <c r="G12" s="18">
        <v>0.23</v>
      </c>
      <c r="H12" s="17">
        <f t="shared" si="1"/>
        <v>0</v>
      </c>
      <c r="I12" s="19">
        <f t="shared" si="2"/>
        <v>0</v>
      </c>
    </row>
    <row r="13" spans="1:9" ht="12.75">
      <c r="A13" s="12" t="s">
        <v>13</v>
      </c>
      <c r="B13" s="13" t="s">
        <v>43</v>
      </c>
      <c r="C13" s="14" t="s">
        <v>36</v>
      </c>
      <c r="D13" s="15">
        <v>50</v>
      </c>
      <c r="E13" s="16"/>
      <c r="F13" s="17">
        <f t="shared" si="0"/>
        <v>0</v>
      </c>
      <c r="G13" s="18">
        <v>0.23</v>
      </c>
      <c r="H13" s="17">
        <f t="shared" si="1"/>
        <v>0</v>
      </c>
      <c r="I13" s="19">
        <f t="shared" si="2"/>
        <v>0</v>
      </c>
    </row>
    <row r="14" spans="1:9" ht="12.75">
      <c r="A14" s="12" t="s">
        <v>14</v>
      </c>
      <c r="B14" s="13" t="s">
        <v>44</v>
      </c>
      <c r="C14" s="14" t="s">
        <v>36</v>
      </c>
      <c r="D14" s="15">
        <v>30</v>
      </c>
      <c r="E14" s="16"/>
      <c r="F14" s="17">
        <f t="shared" si="0"/>
        <v>0</v>
      </c>
      <c r="G14" s="18">
        <v>0.23</v>
      </c>
      <c r="H14" s="17">
        <f t="shared" si="1"/>
        <v>0</v>
      </c>
      <c r="I14" s="19">
        <f t="shared" si="2"/>
        <v>0</v>
      </c>
    </row>
    <row r="15" spans="1:9" ht="12.75">
      <c r="A15" s="12" t="s">
        <v>15</v>
      </c>
      <c r="B15" s="13" t="s">
        <v>41</v>
      </c>
      <c r="C15" s="14" t="s">
        <v>36</v>
      </c>
      <c r="D15" s="15">
        <v>25</v>
      </c>
      <c r="E15" s="16"/>
      <c r="F15" s="17">
        <f t="shared" si="0"/>
        <v>0</v>
      </c>
      <c r="G15" s="18">
        <v>0.23</v>
      </c>
      <c r="H15" s="17">
        <f t="shared" si="1"/>
        <v>0</v>
      </c>
      <c r="I15" s="19">
        <f t="shared" si="2"/>
        <v>0</v>
      </c>
    </row>
    <row r="16" spans="1:9" ht="12.75">
      <c r="A16" s="12" t="s">
        <v>16</v>
      </c>
      <c r="B16" s="13" t="s">
        <v>46</v>
      </c>
      <c r="C16" s="14" t="s">
        <v>12</v>
      </c>
      <c r="D16" s="15">
        <v>35</v>
      </c>
      <c r="E16" s="16"/>
      <c r="F16" s="17">
        <f t="shared" si="0"/>
        <v>0</v>
      </c>
      <c r="G16" s="18">
        <v>0.23</v>
      </c>
      <c r="H16" s="17">
        <f t="shared" si="1"/>
        <v>0</v>
      </c>
      <c r="I16" s="19">
        <f t="shared" si="2"/>
        <v>0</v>
      </c>
    </row>
    <row r="17" spans="1:9" ht="14.25" customHeight="1">
      <c r="A17" s="12" t="s">
        <v>17</v>
      </c>
      <c r="B17" s="12" t="s">
        <v>56</v>
      </c>
      <c r="C17" s="14" t="s">
        <v>36</v>
      </c>
      <c r="D17" s="15">
        <v>35</v>
      </c>
      <c r="E17" s="16"/>
      <c r="F17" s="17">
        <f t="shared" si="0"/>
        <v>0</v>
      </c>
      <c r="G17" s="18">
        <v>0.23</v>
      </c>
      <c r="H17" s="17">
        <f t="shared" si="1"/>
        <v>0</v>
      </c>
      <c r="I17" s="19">
        <f t="shared" si="2"/>
        <v>0</v>
      </c>
    </row>
    <row r="18" spans="1:9" ht="15" customHeight="1">
      <c r="A18" s="12" t="s">
        <v>18</v>
      </c>
      <c r="B18" s="12" t="s">
        <v>39</v>
      </c>
      <c r="C18" s="14" t="s">
        <v>36</v>
      </c>
      <c r="D18" s="15">
        <v>80</v>
      </c>
      <c r="E18" s="16"/>
      <c r="F18" s="17">
        <f t="shared" si="0"/>
        <v>0</v>
      </c>
      <c r="G18" s="18">
        <v>0.23</v>
      </c>
      <c r="H18" s="17">
        <f t="shared" si="1"/>
        <v>0</v>
      </c>
      <c r="I18" s="19">
        <f t="shared" si="2"/>
        <v>0</v>
      </c>
    </row>
    <row r="19" spans="1:9" ht="12.75">
      <c r="A19" s="12" t="s">
        <v>19</v>
      </c>
      <c r="B19" s="12" t="s">
        <v>40</v>
      </c>
      <c r="C19" s="14" t="s">
        <v>36</v>
      </c>
      <c r="D19" s="15">
        <v>25</v>
      </c>
      <c r="E19" s="16"/>
      <c r="F19" s="17">
        <f t="shared" si="0"/>
        <v>0</v>
      </c>
      <c r="G19" s="18">
        <v>0.23</v>
      </c>
      <c r="H19" s="17">
        <f t="shared" si="1"/>
        <v>0</v>
      </c>
      <c r="I19" s="19">
        <f t="shared" si="2"/>
        <v>0</v>
      </c>
    </row>
    <row r="20" spans="1:9" ht="12.75">
      <c r="A20" s="12" t="s">
        <v>20</v>
      </c>
      <c r="B20" s="12" t="s">
        <v>49</v>
      </c>
      <c r="C20" s="14" t="s">
        <v>36</v>
      </c>
      <c r="D20" s="15">
        <v>15</v>
      </c>
      <c r="E20" s="16"/>
      <c r="F20" s="17">
        <f t="shared" si="0"/>
        <v>0</v>
      </c>
      <c r="G20" s="18">
        <v>0.23</v>
      </c>
      <c r="H20" s="17">
        <f t="shared" si="1"/>
        <v>0</v>
      </c>
      <c r="I20" s="19">
        <f t="shared" si="2"/>
        <v>0</v>
      </c>
    </row>
    <row r="21" spans="1:9" ht="12.75">
      <c r="A21" s="12" t="s">
        <v>21</v>
      </c>
      <c r="B21" s="34" t="s">
        <v>55</v>
      </c>
      <c r="C21" s="41" t="s">
        <v>36</v>
      </c>
      <c r="D21" s="42">
        <v>4</v>
      </c>
      <c r="E21" s="16"/>
      <c r="F21" s="17">
        <f>(D21*E21)</f>
        <v>0</v>
      </c>
      <c r="G21" s="18">
        <v>0.23</v>
      </c>
      <c r="H21" s="17">
        <f>I21-F21</f>
        <v>0</v>
      </c>
      <c r="I21" s="19">
        <f>(F21*1.23)</f>
        <v>0</v>
      </c>
    </row>
    <row r="22" spans="1:9" ht="12.75">
      <c r="A22" s="12" t="s">
        <v>22</v>
      </c>
      <c r="B22" s="12" t="s">
        <v>53</v>
      </c>
      <c r="C22" s="14" t="s">
        <v>36</v>
      </c>
      <c r="D22" s="15">
        <v>30</v>
      </c>
      <c r="E22" s="16"/>
      <c r="F22" s="17">
        <f t="shared" si="0"/>
        <v>0</v>
      </c>
      <c r="G22" s="18">
        <v>0.23</v>
      </c>
      <c r="H22" s="17">
        <f t="shared" si="1"/>
        <v>0</v>
      </c>
      <c r="I22" s="19">
        <f t="shared" si="2"/>
        <v>0</v>
      </c>
    </row>
    <row r="23" spans="1:9" ht="12.75">
      <c r="A23" s="12" t="s">
        <v>23</v>
      </c>
      <c r="B23" s="12" t="s">
        <v>61</v>
      </c>
      <c r="C23" s="14" t="s">
        <v>36</v>
      </c>
      <c r="D23" s="15">
        <v>25</v>
      </c>
      <c r="E23" s="16"/>
      <c r="F23" s="17">
        <f t="shared" si="0"/>
        <v>0</v>
      </c>
      <c r="G23" s="18">
        <v>0.23</v>
      </c>
      <c r="H23" s="17">
        <f t="shared" si="1"/>
        <v>0</v>
      </c>
      <c r="I23" s="19">
        <f t="shared" si="2"/>
        <v>0</v>
      </c>
    </row>
    <row r="24" spans="1:9" ht="12.75">
      <c r="A24" s="12" t="s">
        <v>54</v>
      </c>
      <c r="B24" s="12" t="s">
        <v>50</v>
      </c>
      <c r="C24" s="14" t="s">
        <v>36</v>
      </c>
      <c r="D24" s="15">
        <v>150</v>
      </c>
      <c r="E24" s="16"/>
      <c r="F24" s="17">
        <f t="shared" si="0"/>
        <v>0</v>
      </c>
      <c r="G24" s="18">
        <v>0.23</v>
      </c>
      <c r="H24" s="17">
        <f t="shared" si="1"/>
        <v>0</v>
      </c>
      <c r="I24" s="19">
        <f t="shared" si="2"/>
        <v>0</v>
      </c>
    </row>
    <row r="25" spans="1:9" ht="12.75">
      <c r="A25" s="12" t="s">
        <v>24</v>
      </c>
      <c r="B25" s="12" t="s">
        <v>38</v>
      </c>
      <c r="C25" s="14" t="s">
        <v>36</v>
      </c>
      <c r="D25" s="15">
        <v>200</v>
      </c>
      <c r="E25" s="16"/>
      <c r="F25" s="17">
        <f t="shared" si="0"/>
        <v>0</v>
      </c>
      <c r="G25" s="18">
        <v>0.23</v>
      </c>
      <c r="H25" s="17">
        <f t="shared" si="1"/>
        <v>0</v>
      </c>
      <c r="I25" s="19">
        <f t="shared" si="2"/>
        <v>0</v>
      </c>
    </row>
    <row r="26" spans="1:9" ht="12.75">
      <c r="A26" s="12" t="s">
        <v>25</v>
      </c>
      <c r="B26" s="12" t="s">
        <v>58</v>
      </c>
      <c r="C26" s="14" t="s">
        <v>12</v>
      </c>
      <c r="D26" s="14">
        <v>320</v>
      </c>
      <c r="E26" s="16"/>
      <c r="F26" s="17">
        <f t="shared" si="0"/>
        <v>0</v>
      </c>
      <c r="G26" s="18">
        <v>0.23</v>
      </c>
      <c r="H26" s="17">
        <f t="shared" si="1"/>
        <v>0</v>
      </c>
      <c r="I26" s="19">
        <f t="shared" si="2"/>
        <v>0</v>
      </c>
    </row>
    <row r="27" spans="1:9" ht="12.75">
      <c r="A27" s="12" t="s">
        <v>26</v>
      </c>
      <c r="B27" s="12" t="s">
        <v>57</v>
      </c>
      <c r="C27" s="14" t="s">
        <v>36</v>
      </c>
      <c r="D27" s="15">
        <v>70</v>
      </c>
      <c r="E27" s="16"/>
      <c r="F27" s="17">
        <f t="shared" si="0"/>
        <v>0</v>
      </c>
      <c r="G27" s="18">
        <v>0.23</v>
      </c>
      <c r="H27" s="17">
        <f t="shared" si="1"/>
        <v>0</v>
      </c>
      <c r="I27" s="19">
        <f t="shared" si="2"/>
        <v>0</v>
      </c>
    </row>
    <row r="28" spans="1:9" ht="12.75">
      <c r="A28" s="12" t="s">
        <v>27</v>
      </c>
      <c r="B28" s="12" t="s">
        <v>59</v>
      </c>
      <c r="C28" s="14" t="s">
        <v>12</v>
      </c>
      <c r="D28" s="15">
        <v>130</v>
      </c>
      <c r="E28" s="16"/>
      <c r="F28" s="17">
        <f t="shared" si="0"/>
        <v>0</v>
      </c>
      <c r="G28" s="18">
        <v>0.23</v>
      </c>
      <c r="H28" s="17">
        <f t="shared" si="1"/>
        <v>0</v>
      </c>
      <c r="I28" s="19">
        <f t="shared" si="2"/>
        <v>0</v>
      </c>
    </row>
    <row r="29" spans="1:9" ht="12.75">
      <c r="A29" s="12" t="s">
        <v>28</v>
      </c>
      <c r="B29" s="12" t="s">
        <v>60</v>
      </c>
      <c r="C29" s="14" t="s">
        <v>12</v>
      </c>
      <c r="D29" s="15">
        <v>60</v>
      </c>
      <c r="E29" s="16"/>
      <c r="F29" s="17">
        <f t="shared" si="0"/>
        <v>0</v>
      </c>
      <c r="G29" s="18">
        <v>0.23</v>
      </c>
      <c r="H29" s="17">
        <f t="shared" si="1"/>
        <v>0</v>
      </c>
      <c r="I29" s="19">
        <f t="shared" si="2"/>
        <v>0</v>
      </c>
    </row>
    <row r="30" spans="1:9" ht="12.75">
      <c r="A30" s="12" t="s">
        <v>29</v>
      </c>
      <c r="B30" s="48" t="s">
        <v>52</v>
      </c>
      <c r="C30" s="49" t="s">
        <v>36</v>
      </c>
      <c r="D30" s="50">
        <v>80</v>
      </c>
      <c r="E30" s="16"/>
      <c r="F30" s="17">
        <f t="shared" si="0"/>
        <v>0</v>
      </c>
      <c r="G30" s="18">
        <v>0.23</v>
      </c>
      <c r="H30" s="17">
        <f t="shared" si="1"/>
        <v>0</v>
      </c>
      <c r="I30" s="19">
        <f t="shared" si="2"/>
        <v>0</v>
      </c>
    </row>
    <row r="31" spans="1:9" ht="12.75">
      <c r="A31" s="12" t="s">
        <v>30</v>
      </c>
      <c r="B31" s="12" t="s">
        <v>35</v>
      </c>
      <c r="C31" s="14" t="s">
        <v>36</v>
      </c>
      <c r="D31" s="15">
        <v>6</v>
      </c>
      <c r="E31" s="16"/>
      <c r="F31" s="17">
        <f t="shared" si="0"/>
        <v>0</v>
      </c>
      <c r="G31" s="18">
        <v>0.23</v>
      </c>
      <c r="H31" s="17">
        <f t="shared" si="1"/>
        <v>0</v>
      </c>
      <c r="I31" s="19">
        <f>(F31*1.23)</f>
        <v>0</v>
      </c>
    </row>
    <row r="32" spans="1:9" ht="13.5" thickBot="1">
      <c r="A32" s="12" t="s">
        <v>32</v>
      </c>
      <c r="B32" s="43" t="s">
        <v>47</v>
      </c>
      <c r="C32" s="44" t="s">
        <v>31</v>
      </c>
      <c r="D32" s="45">
        <v>20</v>
      </c>
      <c r="E32" s="53"/>
      <c r="F32" s="51">
        <f t="shared" si="0"/>
        <v>0</v>
      </c>
      <c r="G32" s="52">
        <v>0.23</v>
      </c>
      <c r="H32" s="46">
        <f t="shared" si="1"/>
        <v>0</v>
      </c>
      <c r="I32" s="47">
        <f t="shared" si="2"/>
        <v>0</v>
      </c>
    </row>
    <row r="33" spans="1:9" ht="13.5" thickBot="1">
      <c r="A33" s="35"/>
      <c r="B33" s="36" t="s">
        <v>33</v>
      </c>
      <c r="C33" s="36"/>
      <c r="D33" s="37"/>
      <c r="E33" s="38"/>
      <c r="F33" s="38">
        <f>SUM(F10:F32)</f>
        <v>0</v>
      </c>
      <c r="G33" s="39"/>
      <c r="H33" s="38">
        <f>SUM(H10:H32)</f>
        <v>0</v>
      </c>
      <c r="I33" s="40">
        <f>SUM(I10:I32)</f>
        <v>0</v>
      </c>
    </row>
    <row r="34" spans="1:9" ht="12.75">
      <c r="A34" s="22"/>
      <c r="B34" s="23"/>
      <c r="C34" s="6"/>
      <c r="D34" s="6"/>
      <c r="E34" s="6"/>
      <c r="F34" s="7"/>
      <c r="G34" s="24"/>
      <c r="H34" s="7"/>
      <c r="I34" s="7"/>
    </row>
    <row r="35" spans="1:9" s="25" customFormat="1" ht="12.75">
      <c r="A35" s="22"/>
      <c r="B35" s="31"/>
      <c r="C35" s="6"/>
      <c r="D35" s="6"/>
      <c r="E35" s="6"/>
      <c r="F35" s="54"/>
      <c r="G35" s="24"/>
      <c r="H35" s="7"/>
      <c r="I35" s="7"/>
    </row>
    <row r="36" spans="1:9" s="25" customFormat="1" ht="12.75">
      <c r="A36" s="26"/>
      <c r="B36" s="32"/>
      <c r="C36" s="23"/>
      <c r="D36" s="23"/>
      <c r="E36" s="27"/>
      <c r="F36" s="33"/>
      <c r="G36" s="7"/>
      <c r="H36" s="24"/>
      <c r="I36" s="7"/>
    </row>
    <row r="37" spans="1:9" s="25" customFormat="1" ht="12.75">
      <c r="A37" s="26"/>
      <c r="B37" s="22"/>
      <c r="C37" s="22"/>
      <c r="D37" s="22"/>
      <c r="E37" s="6"/>
      <c r="F37" s="6"/>
      <c r="G37" s="7"/>
      <c r="H37" s="24" t="s">
        <v>37</v>
      </c>
      <c r="I37" s="7"/>
    </row>
    <row r="38" spans="1:9" s="25" customFormat="1" ht="12.75">
      <c r="A38" s="26"/>
      <c r="B38" s="55" t="s">
        <v>62</v>
      </c>
      <c r="C38" s="28"/>
      <c r="D38" s="28"/>
      <c r="E38" s="29"/>
      <c r="G38" s="7"/>
      <c r="H38" s="30"/>
      <c r="I38" s="7"/>
    </row>
    <row r="39" spans="1:8" ht="12.75">
      <c r="A39" s="26"/>
      <c r="F39" s="1"/>
      <c r="G39" s="2"/>
      <c r="H39" s="30"/>
    </row>
    <row r="40" spans="2:8" ht="12.75">
      <c r="B40" s="31"/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50" ht="12.75">
      <c r="B50" s="1" t="s">
        <v>34</v>
      </c>
    </row>
  </sheetData>
  <sheetProtection selectLockedCells="1" selectUnlockedCells="1"/>
  <mergeCells count="2">
    <mergeCell ref="C3:G3"/>
    <mergeCell ref="H3:I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Polanowska-Lis</dc:creator>
  <cp:keywords/>
  <dc:description/>
  <cp:lastModifiedBy>Danuta Rudnicka</cp:lastModifiedBy>
  <cp:lastPrinted>2022-01-04T11:15:37Z</cp:lastPrinted>
  <dcterms:created xsi:type="dcterms:W3CDTF">2018-07-04T10:55:10Z</dcterms:created>
  <dcterms:modified xsi:type="dcterms:W3CDTF">2022-01-24T07:01:37Z</dcterms:modified>
  <cp:category/>
  <cp:version/>
  <cp:contentType/>
  <cp:contentStatus/>
</cp:coreProperties>
</file>