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entrum8\WSPOLNE_TRANSPORT\UMOWY\Ubezpieczenia komunikacyjne\2022\WWW\"/>
    </mc:Choice>
  </mc:AlternateContent>
  <xr:revisionPtr revIDLastSave="0" documentId="13_ncr:1_{97A6B505-759F-400F-90B8-649CB0EA2B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" i="1" l="1"/>
  <c r="P22" i="1"/>
  <c r="Q22" i="1"/>
  <c r="R22" i="1"/>
  <c r="S22" i="1" l="1"/>
</calcChain>
</file>

<file path=xl/sharedStrings.xml><?xml version="1.0" encoding="utf-8"?>
<sst xmlns="http://schemas.openxmlformats.org/spreadsheetml/2006/main" count="246" uniqueCount="143">
  <si>
    <t>Lp.</t>
  </si>
  <si>
    <t>Rodzaj pojazdu</t>
  </si>
  <si>
    <t>marka/model</t>
  </si>
  <si>
    <t>rok produkcji</t>
  </si>
  <si>
    <t>Liczba miejsc/ DMC (ciężarowe)</t>
  </si>
  <si>
    <t>pojemność [cm3]</t>
  </si>
  <si>
    <t>Nr rej.</t>
  </si>
  <si>
    <t>Samochód osobowy</t>
  </si>
  <si>
    <t>VW Caravelle</t>
  </si>
  <si>
    <t>7+1</t>
  </si>
  <si>
    <t>CB157HE</t>
  </si>
  <si>
    <t>Renault Trafic</t>
  </si>
  <si>
    <t>8+1</t>
  </si>
  <si>
    <t>CB399AU</t>
  </si>
  <si>
    <t>CB425JT</t>
  </si>
  <si>
    <t>Samochód ciężarowy - Izoterma do przewozu odpadków medycznych</t>
  </si>
  <si>
    <t>IVECO Daily 35C15</t>
  </si>
  <si>
    <t>3/ 3,5t</t>
  </si>
  <si>
    <t>CB2744R</t>
  </si>
  <si>
    <t>IVECO Daily 50C15Z</t>
  </si>
  <si>
    <t>CB859GT</t>
  </si>
  <si>
    <t>IVECO Daily 70C17</t>
  </si>
  <si>
    <t>3/ 7,2t</t>
  </si>
  <si>
    <t>CB903FN</t>
  </si>
  <si>
    <t>Ciągnik samochodowy</t>
  </si>
  <si>
    <t>IVECO Stralis AT440S42T/O</t>
  </si>
  <si>
    <t>2/ 18t</t>
  </si>
  <si>
    <t>CB2743R</t>
  </si>
  <si>
    <t>Naczepa ciężarowa do przewozu odpadków medycznych - izoterma</t>
  </si>
  <si>
    <t>SCHMITZ Cargobull  AG, typ: SKO 18</t>
  </si>
  <si>
    <t>0/ 29t</t>
  </si>
  <si>
    <t>X</t>
  </si>
  <si>
    <t>CB87091</t>
  </si>
  <si>
    <t>0/ 30t</t>
  </si>
  <si>
    <t>CB86575</t>
  </si>
  <si>
    <t>Samochód ciężarowy - furgon</t>
  </si>
  <si>
    <t>Renault Trafic L</t>
  </si>
  <si>
    <t>3/ 3t</t>
  </si>
  <si>
    <t>CB720JY</t>
  </si>
  <si>
    <t>Iveco Daily 35S15</t>
  </si>
  <si>
    <t>CB352KE</t>
  </si>
  <si>
    <t>Iveco Daily 70C18</t>
  </si>
  <si>
    <t>CB353KE</t>
  </si>
  <si>
    <t>Iveco Eurocargo 120E22/P</t>
  </si>
  <si>
    <t>3/ 11,99t</t>
  </si>
  <si>
    <t>CB351KE</t>
  </si>
  <si>
    <t>CB035LN</t>
  </si>
  <si>
    <t>Pojazd wolnobieżny</t>
  </si>
  <si>
    <t>Wózek akumulatorowy krótki</t>
  </si>
  <si>
    <t>Nr inw. 54511</t>
  </si>
  <si>
    <t>Wózek akumulatorowy z kabiną</t>
  </si>
  <si>
    <t>Nr inw. 54512</t>
  </si>
  <si>
    <t>Nr inw. 56125</t>
  </si>
  <si>
    <t>Wózek jezdniowy - podnośnikowy (widłowy)</t>
  </si>
  <si>
    <t>HC Hangha CPQD25N-RW22</t>
  </si>
  <si>
    <t>ZUOM</t>
  </si>
  <si>
    <t>Kosiarka samojezdna (traktorek)</t>
  </si>
  <si>
    <t>John Deere X166R</t>
  </si>
  <si>
    <t>Nr inw. 137489</t>
  </si>
  <si>
    <t>brutto</t>
  </si>
  <si>
    <t>netto</t>
  </si>
  <si>
    <t>x</t>
  </si>
  <si>
    <t>Renault Trafic 1.6 dci</t>
  </si>
  <si>
    <t>-</t>
  </si>
  <si>
    <t>3/ 2,9t</t>
  </si>
  <si>
    <t>ubezpieczenie w kowcie netto/brutto</t>
  </si>
  <si>
    <t>Peugeot Partner
outdoor</t>
  </si>
  <si>
    <t>Naczepa specjalistyczna zaadaptowana do badań cytologicznych</t>
  </si>
  <si>
    <t>aktualny przebieg [km]</t>
  </si>
  <si>
    <t>216 tys.</t>
  </si>
  <si>
    <t>188 tys.</t>
  </si>
  <si>
    <t>228 tys.</t>
  </si>
  <si>
    <t>394 tys.</t>
  </si>
  <si>
    <t>169 tys.</t>
  </si>
  <si>
    <t>298 tys.</t>
  </si>
  <si>
    <t>290 tys.</t>
  </si>
  <si>
    <t>76 tys.</t>
  </si>
  <si>
    <t>102 tys.</t>
  </si>
  <si>
    <t>131 tys.</t>
  </si>
  <si>
    <t>157 tys.</t>
  </si>
  <si>
    <t>55 tys.</t>
  </si>
  <si>
    <t>Zabezpieczenia</t>
  </si>
  <si>
    <t>GPS, c. zamek, alarm, immobiliser</t>
  </si>
  <si>
    <t>garaż, teren monitorowany i zamknięty, c. zamek, alarm, immobiliser</t>
  </si>
  <si>
    <t>GPS, teren monitorowany i zamknięty,c. zamek, alarm, immobiliser</t>
  </si>
  <si>
    <t>GPS, alarm,  teren monitorowany i zamknięty</t>
  </si>
  <si>
    <t>teren monitorowany i zamknięty</t>
  </si>
  <si>
    <t>garaż, teren monitorowany i zamknięty</t>
  </si>
  <si>
    <t>rodzaj lakieru</t>
  </si>
  <si>
    <t>metalizowany</t>
  </si>
  <si>
    <t>niemetalizowany</t>
  </si>
  <si>
    <t>WV2ZZZ7HZDH093272</t>
  </si>
  <si>
    <t>VF1JLB7B2EY531591</t>
  </si>
  <si>
    <t>VF37J9HP0CJ578604</t>
  </si>
  <si>
    <t>ZCFC150B8H5148185</t>
  </si>
  <si>
    <t>ZCFAG1EG6K2694687</t>
  </si>
  <si>
    <t>ZCFC335B9K5287157</t>
  </si>
  <si>
    <t>ZCFC170D3K5249638</t>
  </si>
  <si>
    <t>ZCFC35A8095794558</t>
  </si>
  <si>
    <t>ZCFC170C6G5089477</t>
  </si>
  <si>
    <t>VF1FL000862959451</t>
  </si>
  <si>
    <t>VF1FL000065473568</t>
  </si>
  <si>
    <t>WJMM1VSH484349806</t>
  </si>
  <si>
    <t>WSM00000005062313</t>
  </si>
  <si>
    <t>XL9T0200080150525</t>
  </si>
  <si>
    <t>ZCFC672C5N5462617</t>
  </si>
  <si>
    <t>Iveco Daily 70C18H</t>
  </si>
  <si>
    <t>nr VIN</t>
  </si>
  <si>
    <t>Data 1-szej rejestracji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</si>
  <si>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</si>
  <si>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</si>
  <si>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</si>
  <si>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</si>
  <si>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</si>
  <si>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</si>
  <si>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</si>
  <si>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</si>
  <si>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</si>
  <si>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</si>
  <si>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</si>
  <si>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</si>
  <si>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</si>
  <si>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</si>
  <si>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</si>
  <si>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</si>
  <si>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</si>
  <si>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</si>
  <si>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</si>
  <si>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</si>
  <si>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3/  7,2t</t>
  </si>
  <si>
    <t>Lamboo Specjals Sales</t>
  </si>
  <si>
    <t>Murray</t>
  </si>
  <si>
    <t>Ciągnik kosiarka (traktorek)</t>
  </si>
  <si>
    <t xml:space="preserve">NIE </t>
  </si>
  <si>
    <t>NIE</t>
  </si>
  <si>
    <t xml:space="preserve">Sumy ubezpieczenia </t>
  </si>
  <si>
    <r>
      <t xml:space="preserve">AC </t>
    </r>
    <r>
      <rPr>
        <sz val="9"/>
        <color rgb="FF000000"/>
        <rFont val="Czcionka tekstu podstawowego"/>
        <charset val="238"/>
      </rPr>
      <t>(cena ubezpieczenia)</t>
    </r>
  </si>
  <si>
    <r>
      <t xml:space="preserve">OC </t>
    </r>
    <r>
      <rPr>
        <sz val="9"/>
        <color rgb="FF000000"/>
        <rFont val="Czcionka tekstu podstawowego"/>
        <charset val="238"/>
      </rPr>
      <t>(cena ubezpieczenia)</t>
    </r>
  </si>
  <si>
    <r>
      <t xml:space="preserve">NNW </t>
    </r>
    <r>
      <rPr>
        <sz val="9"/>
        <color rgb="FF000000"/>
        <rFont val="Czcionka tekstu podstawowego"/>
        <charset val="238"/>
      </rPr>
      <t>(cena ubezpieczenia)</t>
    </r>
  </si>
  <si>
    <r>
      <t xml:space="preserve">ASS </t>
    </r>
    <r>
      <rPr>
        <sz val="9"/>
        <color rgb="FF000000"/>
        <rFont val="Czcionka tekstu podstawowego"/>
        <charset val="238"/>
      </rPr>
      <t>(cena ubezpieczenia)</t>
    </r>
  </si>
  <si>
    <t>Razem</t>
  </si>
  <si>
    <t>CB276NM</t>
  </si>
  <si>
    <t>0 tys.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</si>
</sst>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0&quot; zł&quot;"/>
    <numFmt numFmtId="165" formatCode="[$-415]General"/>
    <numFmt numFmtId="166" formatCode="#,##0.00&quot; &quot;[$zł-415];[Red]&quot;-&quot;#,##0.00&quot; &quot;[$zł-415]"/>
    <numFmt numFmtId="167" formatCode="#,##0.00\ &quot;zł&quot;"/>
  </numFmts>
  <fonts count="15">
    <font>
      <sz val="11"/>
      <color rgb="FF000000"/>
      <name val="Arial"/>
      <family val="2"/>
      <charset val="238"/>
    </font>
    <font>
      <sz val="11"/>
      <color rgb="FF000000"/>
      <name val="Czcionka tekstu podstawowego1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Czcionka tekstu podstawowego1"/>
      <charset val="238"/>
    </font>
    <font>
      <b/>
      <sz val="10"/>
      <color rgb="FF000000"/>
      <name val="Czcionka tekstu podstawowego"/>
      <charset val="238"/>
    </font>
    <font>
      <sz val="10"/>
      <color rgb="FF000000"/>
      <name val="Czcionka tekstu podstawowego"/>
      <charset val="238"/>
    </font>
    <font>
      <sz val="9"/>
      <color rgb="FF000000"/>
      <name val="Arial"/>
      <family val="2"/>
      <charset val="238"/>
    </font>
    <font>
      <sz val="9"/>
      <color rgb="FF000000"/>
      <name val="Czcionka tekstu podstawowego1"/>
      <charset val="238"/>
    </font>
    <font>
      <sz val="8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color rgb="FF000000"/>
      <name val="Czcionka tekstu podstawowego"/>
      <charset val="238"/>
    </font>
    <font>
      <b/>
      <sz val="10"/>
      <color rgb="FF000000"/>
      <name val="Czcionka tekstu podstawowego1"/>
      <charset val="238"/>
    </font>
    <font>
      <b/>
      <sz val="11"/>
      <color rgb="FF000000"/>
      <name val="Czcionka tekstu podstawowego1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  <xf numFmtId="44" fontId="10" fillId="0" borderId="0" applyFont="0" applyFill="0" applyBorder="0" applyAlignment="0" applyProtection="0"/>
  </cellStyleXfs>
  <cellXfs count="67">
    <xf numFmtId="0" fontId="0" fillId="0" borderId="0" xfId="0"/>
    <xf numFmtId="165" fontId="1" fillId="0" borderId="0" xfId="1" applyFont="1" applyFill="1" applyAlignment="1" applyProtection="1"/>
    <xf numFmtId="165" fontId="4" fillId="2" borderId="1" xfId="1" applyFont="1" applyFill="1" applyBorder="1" applyAlignment="1" applyProtection="1">
      <alignment horizontal="center" vertical="center" wrapText="1"/>
    </xf>
    <xf numFmtId="165" fontId="4" fillId="2" borderId="2" xfId="1" applyFont="1" applyFill="1" applyBorder="1" applyAlignment="1" applyProtection="1">
      <alignment horizontal="center" vertical="center" wrapText="1"/>
    </xf>
    <xf numFmtId="165" fontId="4" fillId="2" borderId="3" xfId="1" applyFont="1" applyFill="1" applyBorder="1" applyAlignment="1" applyProtection="1">
      <alignment horizontal="center" vertical="center" wrapText="1"/>
    </xf>
    <xf numFmtId="165" fontId="1" fillId="2" borderId="0" xfId="1" applyFont="1" applyFill="1" applyAlignment="1" applyProtection="1">
      <alignment vertical="center"/>
    </xf>
    <xf numFmtId="0" fontId="0" fillId="2" borderId="0" xfId="0" applyFill="1"/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5" fillId="2" borderId="1" xfId="1" applyNumberFormat="1" applyFont="1" applyFill="1" applyBorder="1" applyAlignment="1" applyProtection="1">
      <alignment horizontal="center" vertical="center" wrapText="1"/>
    </xf>
    <xf numFmtId="165" fontId="4" fillId="2" borderId="5" xfId="1" applyFont="1" applyFill="1" applyBorder="1" applyAlignment="1" applyProtection="1">
      <alignment horizontal="center" vertical="center" wrapText="1"/>
    </xf>
    <xf numFmtId="165" fontId="4" fillId="2" borderId="4" xfId="1" applyFont="1" applyFill="1" applyBorder="1" applyAlignment="1" applyProtection="1">
      <alignment horizontal="center" vertical="center" wrapText="1"/>
    </xf>
    <xf numFmtId="164" fontId="4" fillId="2" borderId="6" xfId="1" applyNumberFormat="1" applyFont="1" applyFill="1" applyBorder="1" applyAlignment="1" applyProtection="1">
      <alignment horizontal="center" vertical="center" wrapText="1"/>
    </xf>
    <xf numFmtId="165" fontId="4" fillId="2" borderId="6" xfId="1" applyFont="1" applyFill="1" applyBorder="1" applyAlignment="1" applyProtection="1">
      <alignment horizontal="center" vertical="center" wrapText="1"/>
    </xf>
    <xf numFmtId="165" fontId="6" fillId="2" borderId="2" xfId="1" applyFont="1" applyFill="1" applyBorder="1" applyAlignment="1" applyProtection="1">
      <alignment horizontal="center" vertical="center" wrapText="1"/>
    </xf>
    <xf numFmtId="165" fontId="6" fillId="2" borderId="1" xfId="1" applyFont="1" applyFill="1" applyBorder="1" applyAlignment="1" applyProtection="1">
      <alignment horizontal="center" vertical="center" wrapText="1"/>
    </xf>
    <xf numFmtId="164" fontId="6" fillId="2" borderId="3" xfId="1" applyNumberFormat="1" applyFont="1" applyFill="1" applyBorder="1" applyAlignment="1" applyProtection="1">
      <alignment horizontal="center" vertical="center" wrapText="1"/>
    </xf>
    <xf numFmtId="165" fontId="6" fillId="2" borderId="3" xfId="1" applyFont="1" applyFill="1" applyBorder="1" applyAlignment="1" applyProtection="1">
      <alignment horizontal="center" vertical="center" wrapText="1"/>
    </xf>
    <xf numFmtId="165" fontId="4" fillId="2" borderId="0" xfId="1" applyFont="1" applyFill="1" applyBorder="1" applyAlignment="1" applyProtection="1">
      <alignment horizontal="center" vertical="center" wrapText="1"/>
    </xf>
    <xf numFmtId="165" fontId="1" fillId="2" borderId="0" xfId="1" applyFont="1" applyFill="1" applyAlignment="1" applyProtection="1">
      <alignment vertical="center" wrapText="1"/>
    </xf>
    <xf numFmtId="164" fontId="4" fillId="2" borderId="0" xfId="1" applyNumberFormat="1" applyFont="1" applyFill="1" applyBorder="1" applyAlignment="1" applyProtection="1">
      <alignment horizontal="center" vertical="center" wrapText="1"/>
    </xf>
    <xf numFmtId="164" fontId="5" fillId="2" borderId="0" xfId="1" applyNumberFormat="1" applyFont="1" applyFill="1" applyBorder="1" applyAlignment="1" applyProtection="1">
      <alignment horizontal="center" vertical="center" wrapText="1"/>
    </xf>
    <xf numFmtId="165" fontId="4" fillId="2" borderId="0" xfId="1" applyFont="1" applyFill="1" applyAlignment="1" applyProtection="1">
      <alignment horizontal="center" vertical="center" wrapText="1"/>
    </xf>
    <xf numFmtId="165" fontId="1" fillId="2" borderId="0" xfId="1" applyFont="1" applyFill="1" applyAlignment="1" applyProtection="1">
      <alignment horizontal="center" vertical="center"/>
    </xf>
    <xf numFmtId="165" fontId="4" fillId="2" borderId="7" xfId="1" applyFont="1" applyFill="1" applyBorder="1" applyAlignment="1" applyProtection="1">
      <alignment horizontal="center" vertical="center" wrapText="1"/>
    </xf>
    <xf numFmtId="165" fontId="4" fillId="2" borderId="8" xfId="1" applyFont="1" applyFill="1" applyBorder="1" applyAlignment="1" applyProtection="1">
      <alignment horizontal="center" vertical="center" wrapText="1"/>
    </xf>
    <xf numFmtId="165" fontId="6" fillId="2" borderId="7" xfId="1" applyFont="1" applyFill="1" applyBorder="1" applyAlignment="1" applyProtection="1">
      <alignment horizontal="center" vertical="center" wrapText="1"/>
    </xf>
    <xf numFmtId="165" fontId="8" fillId="2" borderId="9" xfId="1" applyFont="1" applyFill="1" applyBorder="1" applyAlignment="1" applyProtection="1">
      <alignment horizontal="center" vertical="center" wrapText="1"/>
    </xf>
    <xf numFmtId="165" fontId="1" fillId="2" borderId="0" xfId="1" applyFont="1" applyFill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14" fontId="8" fillId="2" borderId="9" xfId="1" applyNumberFormat="1" applyFont="1" applyFill="1" applyBorder="1" applyAlignment="1" applyProtection="1">
      <alignment horizontal="center" vertical="center" wrapText="1"/>
    </xf>
    <xf numFmtId="14" fontId="4" fillId="2" borderId="0" xfId="1" applyNumberFormat="1" applyFont="1" applyFill="1" applyBorder="1" applyAlignment="1" applyProtection="1">
      <alignment horizontal="center" vertical="center" wrapText="1"/>
    </xf>
    <xf numFmtId="14" fontId="1" fillId="2" borderId="0" xfId="1" applyNumberFormat="1" applyFont="1" applyFill="1" applyAlignment="1" applyProtection="1">
      <alignment horizontal="center" vertical="center" wrapText="1"/>
    </xf>
    <xf numFmtId="14" fontId="4" fillId="2" borderId="0" xfId="1" applyNumberFormat="1" applyFont="1" applyFill="1" applyAlignment="1" applyProtection="1">
      <alignment horizontal="center" vertical="center" wrapText="1"/>
    </xf>
    <xf numFmtId="165" fontId="4" fillId="3" borderId="12" xfId="1" applyFont="1" applyFill="1" applyBorder="1" applyAlignment="1" applyProtection="1">
      <alignment horizontal="center" vertical="center" wrapText="1"/>
    </xf>
    <xf numFmtId="165" fontId="4" fillId="3" borderId="13" xfId="1" applyFont="1" applyFill="1" applyBorder="1" applyAlignment="1" applyProtection="1">
      <alignment horizontal="center" vertical="center" wrapText="1"/>
    </xf>
    <xf numFmtId="165" fontId="4" fillId="3" borderId="14" xfId="1" applyFont="1" applyFill="1" applyBorder="1" applyAlignment="1" applyProtection="1">
      <alignment horizontal="center" vertical="center" wrapText="1"/>
    </xf>
    <xf numFmtId="165" fontId="4" fillId="3" borderId="15" xfId="1" applyFont="1" applyFill="1" applyBorder="1" applyAlignment="1" applyProtection="1">
      <alignment horizontal="center" vertical="center" wrapText="1"/>
    </xf>
    <xf numFmtId="165" fontId="4" fillId="3" borderId="16" xfId="1" applyFont="1" applyFill="1" applyBorder="1" applyAlignment="1" applyProtection="1">
      <alignment horizontal="center" vertical="center" wrapText="1"/>
    </xf>
    <xf numFmtId="14" fontId="4" fillId="3" borderId="16" xfId="1" applyNumberFormat="1" applyFont="1" applyFill="1" applyBorder="1" applyAlignment="1" applyProtection="1">
      <alignment horizontal="center" vertical="center" wrapText="1"/>
    </xf>
    <xf numFmtId="165" fontId="5" fillId="3" borderId="14" xfId="1" applyFont="1" applyFill="1" applyBorder="1" applyAlignment="1" applyProtection="1">
      <alignment horizontal="center" vertical="center" wrapText="1"/>
    </xf>
    <xf numFmtId="165" fontId="5" fillId="3" borderId="17" xfId="1" applyFont="1" applyFill="1" applyBorder="1" applyAlignment="1" applyProtection="1">
      <alignment horizontal="center" vertical="center" wrapText="1"/>
    </xf>
    <xf numFmtId="165" fontId="4" fillId="3" borderId="18" xfId="1" applyFont="1" applyFill="1" applyBorder="1" applyAlignment="1" applyProtection="1">
      <alignment horizontal="center" vertical="center" wrapText="1"/>
    </xf>
    <xf numFmtId="164" fontId="5" fillId="2" borderId="19" xfId="1" applyNumberFormat="1" applyFont="1" applyFill="1" applyBorder="1" applyAlignment="1" applyProtection="1">
      <alignment horizontal="center" vertical="center" wrapText="1"/>
    </xf>
    <xf numFmtId="165" fontId="4" fillId="3" borderId="20" xfId="1" applyFont="1" applyFill="1" applyBorder="1" applyAlignment="1" applyProtection="1">
      <alignment horizontal="center" vertical="center" wrapText="1"/>
    </xf>
    <xf numFmtId="165" fontId="4" fillId="2" borderId="21" xfId="1" applyFont="1" applyFill="1" applyBorder="1" applyAlignment="1" applyProtection="1">
      <alignment horizontal="center" vertical="center" wrapText="1"/>
    </xf>
    <xf numFmtId="165" fontId="4" fillId="2" borderId="22" xfId="1" applyFont="1" applyFill="1" applyBorder="1" applyAlignment="1" applyProtection="1">
      <alignment horizontal="center" vertical="center" wrapText="1"/>
    </xf>
    <xf numFmtId="165" fontId="4" fillId="2" borderId="23" xfId="1" applyFont="1" applyFill="1" applyBorder="1" applyAlignment="1" applyProtection="1">
      <alignment horizontal="center" vertical="center" wrapText="1"/>
    </xf>
    <xf numFmtId="165" fontId="8" fillId="2" borderId="24" xfId="1" applyFont="1" applyFill="1" applyBorder="1" applyAlignment="1" applyProtection="1">
      <alignment horizontal="center" vertical="center" wrapText="1"/>
    </xf>
    <xf numFmtId="14" fontId="8" fillId="2" borderId="24" xfId="1" applyNumberFormat="1" applyFont="1" applyFill="1" applyBorder="1" applyAlignment="1" applyProtection="1">
      <alignment horizontal="center" vertical="center" wrapText="1"/>
    </xf>
    <xf numFmtId="165" fontId="4" fillId="2" borderId="25" xfId="1" applyFont="1" applyFill="1" applyBorder="1" applyAlignment="1" applyProtection="1">
      <alignment horizontal="center" vertical="center" wrapText="1"/>
    </xf>
    <xf numFmtId="164" fontId="4" fillId="2" borderId="23" xfId="1" applyNumberFormat="1" applyFont="1" applyFill="1" applyBorder="1" applyAlignment="1" applyProtection="1">
      <alignment horizontal="center" vertical="center" wrapText="1"/>
    </xf>
    <xf numFmtId="165" fontId="12" fillId="2" borderId="26" xfId="1" applyFont="1" applyFill="1" applyBorder="1" applyAlignment="1" applyProtection="1">
      <alignment horizontal="center" vertical="center" wrapText="1"/>
    </xf>
    <xf numFmtId="164" fontId="5" fillId="2" borderId="27" xfId="1" applyNumberFormat="1" applyFont="1" applyFill="1" applyBorder="1" applyAlignment="1" applyProtection="1">
      <alignment horizontal="center" vertical="center" wrapText="1"/>
    </xf>
    <xf numFmtId="164" fontId="5" fillId="2" borderId="28" xfId="1" applyNumberFormat="1" applyFont="1" applyFill="1" applyBorder="1" applyAlignment="1" applyProtection="1">
      <alignment horizontal="center" vertical="center" wrapText="1"/>
    </xf>
    <xf numFmtId="164" fontId="5" fillId="2" borderId="29" xfId="1" applyNumberFormat="1" applyFont="1" applyFill="1" applyBorder="1" applyAlignment="1" applyProtection="1">
      <alignment horizontal="center" vertical="center" wrapText="1"/>
    </xf>
    <xf numFmtId="164" fontId="5" fillId="2" borderId="30" xfId="1" applyNumberFormat="1" applyFont="1" applyFill="1" applyBorder="1" applyAlignment="1" applyProtection="1">
      <alignment horizontal="center" vertical="center" wrapText="1"/>
    </xf>
    <xf numFmtId="165" fontId="13" fillId="3" borderId="11" xfId="1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14" fontId="7" fillId="2" borderId="9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0" fillId="2" borderId="0" xfId="0" applyFont="1" applyFill="1"/>
    <xf numFmtId="44" fontId="5" fillId="2" borderId="1" xfId="6" applyFont="1" applyFill="1" applyBorder="1" applyAlignment="1" applyProtection="1">
      <alignment horizontal="center" vertical="center" wrapText="1"/>
    </xf>
    <xf numFmtId="44" fontId="5" fillId="2" borderId="19" xfId="6" applyFont="1" applyFill="1" applyBorder="1" applyAlignment="1" applyProtection="1">
      <alignment horizontal="center" vertical="center" wrapText="1"/>
    </xf>
    <xf numFmtId="44" fontId="5" fillId="2" borderId="10" xfId="6" applyFont="1" applyFill="1" applyBorder="1" applyAlignment="1" applyProtection="1">
      <alignment horizontal="center" vertical="center" wrapText="1"/>
    </xf>
    <xf numFmtId="167" fontId="1" fillId="3" borderId="11" xfId="6" applyNumberFormat="1" applyFont="1" applyFill="1" applyBorder="1" applyAlignment="1" applyProtection="1">
      <alignment vertical="center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Result" xfId="4" xr:uid="{00000000-0005-0000-0000-000004000000}"/>
    <cellStyle name="Result2" xfId="5" xr:uid="{00000000-0005-0000-0000-000005000000}"/>
    <cellStyle name="Walutowy" xfId="6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G24"/>
  <sheetViews>
    <sheetView tabSelected="1" zoomScale="85" zoomScaleNormal="85" zoomScalePageLayoutView="70" workbookViewId="0">
      <selection activeCell="S22" sqref="A1:S22"/>
    </sheetView>
  </sheetViews>
  <sheetFormatPr defaultColWidth="8.625" defaultRowHeight="14.25"/>
  <cols>
    <col min="1" max="1" width="4.125" style="22" customWidth="1"/>
    <col min="2" max="2" width="28" style="18" customWidth="1"/>
    <col min="3" max="3" width="18.25" style="18" customWidth="1"/>
    <col min="4" max="4" width="7.625" style="18" customWidth="1"/>
    <col min="5" max="5" width="11.125" style="18" customWidth="1"/>
    <col min="6" max="6" width="8.125" style="5" customWidth="1"/>
    <col min="7" max="7" width="9.375" style="27" customWidth="1"/>
    <col min="8" max="8" width="9.375" style="32" customWidth="1"/>
    <col min="9" max="9" width="8.375" style="5" customWidth="1"/>
    <col min="10" max="10" width="11.625" style="5" customWidth="1"/>
    <col min="11" max="11" width="11.25" style="5" customWidth="1"/>
    <col min="12" max="12" width="7.875" style="5" customWidth="1"/>
    <col min="13" max="13" width="7.5" style="5" customWidth="1"/>
    <col min="14" max="14" width="20.75" style="5" customWidth="1"/>
    <col min="15" max="18" width="11.75" style="5" customWidth="1"/>
    <col min="19" max="19" width="14.375" style="5" customWidth="1"/>
    <col min="20" max="1021" width="9.125" style="5" customWidth="1"/>
    <col min="1022" max="1022" width="8.625" style="6" customWidth="1"/>
    <col min="1023" max="16384" width="8.625" style="6"/>
  </cols>
  <sheetData>
    <row r="1" spans="1:1021" ht="38.25">
      <c r="A1" s="34" t="s">
        <v>0</v>
      </c>
      <c r="B1" s="35" t="s">
        <v>1</v>
      </c>
      <c r="C1" s="36" t="s">
        <v>2</v>
      </c>
      <c r="D1" s="36" t="s">
        <v>3</v>
      </c>
      <c r="E1" s="36" t="s">
        <v>4</v>
      </c>
      <c r="F1" s="37" t="s">
        <v>6</v>
      </c>
      <c r="G1" s="38" t="s">
        <v>107</v>
      </c>
      <c r="H1" s="39" t="s">
        <v>108</v>
      </c>
      <c r="I1" s="36" t="s">
        <v>5</v>
      </c>
      <c r="J1" s="37" t="s">
        <v>135</v>
      </c>
      <c r="K1" s="37" t="s">
        <v>65</v>
      </c>
      <c r="L1" s="36" t="s">
        <v>68</v>
      </c>
      <c r="M1" s="36" t="s">
        <v>88</v>
      </c>
      <c r="N1" s="36" t="s">
        <v>81</v>
      </c>
      <c r="O1" s="40" t="s">
        <v>137</v>
      </c>
      <c r="P1" s="40" t="s">
        <v>136</v>
      </c>
      <c r="Q1" s="40" t="s">
        <v>138</v>
      </c>
      <c r="R1" s="41" t="s">
        <v>139</v>
      </c>
    </row>
    <row r="2" spans="1:1021" ht="38.25">
      <c r="A2" s="42" t="s">
        <v>109</v>
      </c>
      <c r="B2" s="23" t="s">
        <v>7</v>
      </c>
      <c r="C2" s="2" t="s">
        <v>66</v>
      </c>
      <c r="D2" s="2">
        <v>2012</v>
      </c>
      <c r="E2" s="2">
        <v>5</v>
      </c>
      <c r="F2" s="4" t="s">
        <v>10</v>
      </c>
      <c r="G2" s="28" t="s">
        <v>93</v>
      </c>
      <c r="H2" s="29">
        <v>41117</v>
      </c>
      <c r="I2" s="3">
        <v>1600</v>
      </c>
      <c r="J2" s="7">
        <v>15470</v>
      </c>
      <c r="K2" s="7" t="s">
        <v>59</v>
      </c>
      <c r="L2" s="2" t="s">
        <v>69</v>
      </c>
      <c r="M2" s="2" t="s">
        <v>89</v>
      </c>
      <c r="N2" s="2" t="s">
        <v>83</v>
      </c>
      <c r="O2" s="63"/>
      <c r="P2" s="63"/>
      <c r="Q2" s="63"/>
      <c r="R2" s="64"/>
    </row>
    <row r="3" spans="1:1021" ht="38.25">
      <c r="A3" s="42" t="s">
        <v>110</v>
      </c>
      <c r="B3" s="23" t="s">
        <v>7</v>
      </c>
      <c r="C3" s="2" t="s">
        <v>11</v>
      </c>
      <c r="D3" s="2">
        <v>2013</v>
      </c>
      <c r="E3" s="2" t="s">
        <v>12</v>
      </c>
      <c r="F3" s="4" t="s">
        <v>13</v>
      </c>
      <c r="G3" s="28" t="s">
        <v>92</v>
      </c>
      <c r="H3" s="29">
        <v>41628</v>
      </c>
      <c r="I3" s="3">
        <v>1995</v>
      </c>
      <c r="J3" s="7">
        <v>33670</v>
      </c>
      <c r="K3" s="7" t="s">
        <v>59</v>
      </c>
      <c r="L3" s="2" t="s">
        <v>70</v>
      </c>
      <c r="M3" s="2" t="s">
        <v>89</v>
      </c>
      <c r="N3" s="2" t="s">
        <v>83</v>
      </c>
      <c r="O3" s="63"/>
      <c r="P3" s="63"/>
      <c r="Q3" s="63"/>
      <c r="R3" s="64"/>
    </row>
    <row r="4" spans="1:1021" ht="38.25">
      <c r="A4" s="42" t="s">
        <v>111</v>
      </c>
      <c r="B4" s="23" t="s">
        <v>7</v>
      </c>
      <c r="C4" s="2" t="s">
        <v>8</v>
      </c>
      <c r="D4" s="2">
        <v>2013</v>
      </c>
      <c r="E4" s="2" t="s">
        <v>9</v>
      </c>
      <c r="F4" s="4" t="s">
        <v>14</v>
      </c>
      <c r="G4" s="26" t="s">
        <v>91</v>
      </c>
      <c r="H4" s="30">
        <v>41331</v>
      </c>
      <c r="I4" s="3">
        <v>1968</v>
      </c>
      <c r="J4" s="7">
        <v>37310</v>
      </c>
      <c r="K4" s="7" t="s">
        <v>59</v>
      </c>
      <c r="L4" s="2" t="s">
        <v>71</v>
      </c>
      <c r="M4" s="2" t="s">
        <v>89</v>
      </c>
      <c r="N4" s="2" t="s">
        <v>83</v>
      </c>
      <c r="O4" s="63"/>
      <c r="P4" s="63"/>
      <c r="Q4" s="63"/>
      <c r="R4" s="64"/>
    </row>
    <row r="5" spans="1:1021" ht="38.25">
      <c r="A5" s="42" t="s">
        <v>112</v>
      </c>
      <c r="B5" s="23" t="s">
        <v>15</v>
      </c>
      <c r="C5" s="2" t="s">
        <v>16</v>
      </c>
      <c r="D5" s="2">
        <v>2009</v>
      </c>
      <c r="E5" s="2" t="s">
        <v>17</v>
      </c>
      <c r="F5" s="4" t="s">
        <v>18</v>
      </c>
      <c r="G5" s="28" t="s">
        <v>98</v>
      </c>
      <c r="H5" s="29">
        <v>40024</v>
      </c>
      <c r="I5" s="3">
        <v>2998</v>
      </c>
      <c r="J5" s="7">
        <v>42770</v>
      </c>
      <c r="K5" s="7" t="s">
        <v>60</v>
      </c>
      <c r="L5" s="2" t="s">
        <v>72</v>
      </c>
      <c r="M5" s="2" t="s">
        <v>90</v>
      </c>
      <c r="N5" s="2" t="s">
        <v>84</v>
      </c>
      <c r="O5" s="63"/>
      <c r="P5" s="63"/>
      <c r="Q5" s="63"/>
      <c r="R5" s="64"/>
    </row>
    <row r="6" spans="1:1021" ht="38.25">
      <c r="A6" s="42" t="s">
        <v>113</v>
      </c>
      <c r="B6" s="23" t="s">
        <v>15</v>
      </c>
      <c r="C6" s="2" t="s">
        <v>19</v>
      </c>
      <c r="D6" s="2">
        <v>2017</v>
      </c>
      <c r="E6" s="2" t="s">
        <v>17</v>
      </c>
      <c r="F6" s="4" t="s">
        <v>20</v>
      </c>
      <c r="G6" s="28" t="s">
        <v>94</v>
      </c>
      <c r="H6" s="29">
        <v>42933</v>
      </c>
      <c r="I6" s="3">
        <v>2998</v>
      </c>
      <c r="J6" s="7">
        <v>100100</v>
      </c>
      <c r="K6" s="7" t="s">
        <v>60</v>
      </c>
      <c r="L6" s="2" t="s">
        <v>73</v>
      </c>
      <c r="M6" s="2" t="s">
        <v>90</v>
      </c>
      <c r="N6" s="2" t="s">
        <v>84</v>
      </c>
      <c r="O6" s="63"/>
      <c r="P6" s="63"/>
      <c r="Q6" s="63"/>
      <c r="R6" s="64"/>
    </row>
    <row r="7" spans="1:1021" ht="38.25">
      <c r="A7" s="42" t="s">
        <v>114</v>
      </c>
      <c r="B7" s="23" t="s">
        <v>15</v>
      </c>
      <c r="C7" s="2" t="s">
        <v>21</v>
      </c>
      <c r="D7" s="2">
        <v>2016</v>
      </c>
      <c r="E7" s="2" t="s">
        <v>22</v>
      </c>
      <c r="F7" s="4" t="s">
        <v>23</v>
      </c>
      <c r="G7" s="28" t="s">
        <v>99</v>
      </c>
      <c r="H7" s="29">
        <v>42548</v>
      </c>
      <c r="I7" s="3">
        <v>2998</v>
      </c>
      <c r="J7" s="7">
        <v>127400</v>
      </c>
      <c r="K7" s="7" t="s">
        <v>60</v>
      </c>
      <c r="L7" s="2" t="s">
        <v>74</v>
      </c>
      <c r="M7" s="2" t="s">
        <v>90</v>
      </c>
      <c r="N7" s="2" t="s">
        <v>84</v>
      </c>
      <c r="O7" s="63"/>
      <c r="P7" s="63"/>
      <c r="Q7" s="63"/>
      <c r="R7" s="43" t="s">
        <v>133</v>
      </c>
    </row>
    <row r="8" spans="1:1021" ht="38.25">
      <c r="A8" s="42" t="s">
        <v>115</v>
      </c>
      <c r="B8" s="23" t="s">
        <v>24</v>
      </c>
      <c r="C8" s="2" t="s">
        <v>25</v>
      </c>
      <c r="D8" s="2">
        <v>2008</v>
      </c>
      <c r="E8" s="2" t="s">
        <v>26</v>
      </c>
      <c r="F8" s="4" t="s">
        <v>27</v>
      </c>
      <c r="G8" s="28" t="s">
        <v>102</v>
      </c>
      <c r="H8" s="29">
        <v>40024</v>
      </c>
      <c r="I8" s="3">
        <v>10308</v>
      </c>
      <c r="J8" s="7">
        <v>70980</v>
      </c>
      <c r="K8" s="7" t="s">
        <v>60</v>
      </c>
      <c r="L8" s="2" t="s">
        <v>75</v>
      </c>
      <c r="M8" s="2" t="s">
        <v>90</v>
      </c>
      <c r="N8" s="2" t="s">
        <v>84</v>
      </c>
      <c r="O8" s="63"/>
      <c r="P8" s="63"/>
      <c r="Q8" s="63"/>
      <c r="R8" s="43" t="s">
        <v>133</v>
      </c>
    </row>
    <row r="9" spans="1:1021" ht="25.5">
      <c r="A9" s="42" t="s">
        <v>116</v>
      </c>
      <c r="B9" s="24" t="s">
        <v>28</v>
      </c>
      <c r="C9" s="10" t="s">
        <v>29</v>
      </c>
      <c r="D9" s="10">
        <v>2009</v>
      </c>
      <c r="E9" s="10" t="s">
        <v>30</v>
      </c>
      <c r="F9" s="12" t="s">
        <v>32</v>
      </c>
      <c r="G9" s="28" t="s">
        <v>103</v>
      </c>
      <c r="H9" s="29">
        <v>40053</v>
      </c>
      <c r="I9" s="9" t="s">
        <v>31</v>
      </c>
      <c r="J9" s="7">
        <v>59150</v>
      </c>
      <c r="K9" s="11" t="s">
        <v>60</v>
      </c>
      <c r="L9" s="10" t="s">
        <v>63</v>
      </c>
      <c r="M9" s="2" t="s">
        <v>90</v>
      </c>
      <c r="N9" s="2" t="s">
        <v>86</v>
      </c>
      <c r="O9" s="63"/>
      <c r="P9" s="63"/>
      <c r="Q9" s="63"/>
      <c r="R9" s="43" t="s">
        <v>133</v>
      </c>
    </row>
    <row r="10" spans="1:1021" ht="38.25">
      <c r="A10" s="42" t="s">
        <v>117</v>
      </c>
      <c r="B10" s="23" t="s">
        <v>67</v>
      </c>
      <c r="C10" s="2" t="s">
        <v>130</v>
      </c>
      <c r="D10" s="2">
        <v>2008</v>
      </c>
      <c r="E10" s="2" t="s">
        <v>33</v>
      </c>
      <c r="F10" s="4" t="s">
        <v>34</v>
      </c>
      <c r="G10" s="26" t="s">
        <v>104</v>
      </c>
      <c r="H10" s="30">
        <v>39790</v>
      </c>
      <c r="I10" s="3" t="s">
        <v>31</v>
      </c>
      <c r="J10" s="7">
        <v>379050</v>
      </c>
      <c r="K10" s="7" t="s">
        <v>59</v>
      </c>
      <c r="L10" s="2" t="s">
        <v>63</v>
      </c>
      <c r="M10" s="2" t="s">
        <v>90</v>
      </c>
      <c r="N10" s="2" t="s">
        <v>85</v>
      </c>
      <c r="O10" s="63"/>
      <c r="P10" s="63"/>
      <c r="Q10" s="63"/>
      <c r="R10" s="43" t="s">
        <v>133</v>
      </c>
    </row>
    <row r="11" spans="1:1021" ht="25.5">
      <c r="A11" s="42" t="s">
        <v>118</v>
      </c>
      <c r="B11" s="25" t="s">
        <v>35</v>
      </c>
      <c r="C11" s="14" t="s">
        <v>36</v>
      </c>
      <c r="D11" s="14">
        <v>2019</v>
      </c>
      <c r="E11" s="14" t="s">
        <v>37</v>
      </c>
      <c r="F11" s="16" t="s">
        <v>38</v>
      </c>
      <c r="G11" s="28" t="s">
        <v>100</v>
      </c>
      <c r="H11" s="29">
        <v>43601</v>
      </c>
      <c r="I11" s="13">
        <v>1598</v>
      </c>
      <c r="J11" s="7">
        <v>68250</v>
      </c>
      <c r="K11" s="15" t="s">
        <v>60</v>
      </c>
      <c r="L11" s="14" t="s">
        <v>76</v>
      </c>
      <c r="M11" s="2" t="s">
        <v>90</v>
      </c>
      <c r="N11" s="2" t="s">
        <v>82</v>
      </c>
      <c r="O11" s="63"/>
      <c r="P11" s="63"/>
      <c r="Q11" s="63"/>
      <c r="R11" s="64"/>
    </row>
    <row r="12" spans="1:1021" ht="25.5">
      <c r="A12" s="42" t="s">
        <v>119</v>
      </c>
      <c r="B12" s="25" t="s">
        <v>15</v>
      </c>
      <c r="C12" s="14" t="s">
        <v>39</v>
      </c>
      <c r="D12" s="14">
        <v>2019</v>
      </c>
      <c r="E12" s="14" t="s">
        <v>17</v>
      </c>
      <c r="F12" s="16" t="s">
        <v>40</v>
      </c>
      <c r="G12" s="28" t="s">
        <v>96</v>
      </c>
      <c r="H12" s="29">
        <v>43629</v>
      </c>
      <c r="I12" s="13">
        <v>2998</v>
      </c>
      <c r="J12" s="7">
        <v>119210</v>
      </c>
      <c r="K12" s="15" t="s">
        <v>60</v>
      </c>
      <c r="L12" s="14" t="s">
        <v>77</v>
      </c>
      <c r="M12" s="2" t="s">
        <v>90</v>
      </c>
      <c r="N12" s="2" t="s">
        <v>82</v>
      </c>
      <c r="O12" s="63"/>
      <c r="P12" s="63"/>
      <c r="Q12" s="63"/>
      <c r="R12" s="64"/>
    </row>
    <row r="13" spans="1:1021" ht="25.5">
      <c r="A13" s="42" t="s">
        <v>120</v>
      </c>
      <c r="B13" s="25" t="s">
        <v>15</v>
      </c>
      <c r="C13" s="14" t="s">
        <v>41</v>
      </c>
      <c r="D13" s="14">
        <v>2018</v>
      </c>
      <c r="E13" s="14" t="s">
        <v>22</v>
      </c>
      <c r="F13" s="16" t="s">
        <v>42</v>
      </c>
      <c r="G13" s="28" t="s">
        <v>97</v>
      </c>
      <c r="H13" s="29">
        <v>43629</v>
      </c>
      <c r="I13" s="13">
        <v>2998</v>
      </c>
      <c r="J13" s="7">
        <v>191100</v>
      </c>
      <c r="K13" s="15" t="s">
        <v>59</v>
      </c>
      <c r="L13" s="14" t="s">
        <v>78</v>
      </c>
      <c r="M13" s="2" t="s">
        <v>90</v>
      </c>
      <c r="N13" s="2" t="s">
        <v>82</v>
      </c>
      <c r="O13" s="63"/>
      <c r="P13" s="63"/>
      <c r="Q13" s="63"/>
      <c r="R13" s="43" t="s">
        <v>134</v>
      </c>
    </row>
    <row r="14" spans="1:1021" ht="25.5">
      <c r="A14" s="42" t="s">
        <v>121</v>
      </c>
      <c r="B14" s="25" t="s">
        <v>15</v>
      </c>
      <c r="C14" s="14" t="s">
        <v>43</v>
      </c>
      <c r="D14" s="14">
        <v>2019</v>
      </c>
      <c r="E14" s="14" t="s">
        <v>44</v>
      </c>
      <c r="F14" s="16" t="s">
        <v>45</v>
      </c>
      <c r="G14" s="28" t="s">
        <v>95</v>
      </c>
      <c r="H14" s="29">
        <v>43629</v>
      </c>
      <c r="I14" s="13">
        <v>6728</v>
      </c>
      <c r="J14" s="7">
        <v>237510</v>
      </c>
      <c r="K14" s="15" t="s">
        <v>60</v>
      </c>
      <c r="L14" s="14" t="s">
        <v>79</v>
      </c>
      <c r="M14" s="2" t="s">
        <v>90</v>
      </c>
      <c r="N14" s="2" t="s">
        <v>82</v>
      </c>
      <c r="O14" s="63"/>
      <c r="P14" s="63"/>
      <c r="Q14" s="63"/>
      <c r="R14" s="43" t="s">
        <v>133</v>
      </c>
    </row>
    <row r="15" spans="1:1021" ht="25.5">
      <c r="A15" s="42" t="s">
        <v>122</v>
      </c>
      <c r="B15" s="25" t="s">
        <v>35</v>
      </c>
      <c r="C15" s="14" t="s">
        <v>62</v>
      </c>
      <c r="D15" s="14">
        <v>2020</v>
      </c>
      <c r="E15" s="14" t="s">
        <v>64</v>
      </c>
      <c r="F15" s="16" t="s">
        <v>46</v>
      </c>
      <c r="G15" s="28" t="s">
        <v>101</v>
      </c>
      <c r="H15" s="29">
        <v>44074</v>
      </c>
      <c r="I15" s="13">
        <v>1598</v>
      </c>
      <c r="J15" s="7">
        <v>80080</v>
      </c>
      <c r="K15" s="15" t="s">
        <v>60</v>
      </c>
      <c r="L15" s="14" t="s">
        <v>80</v>
      </c>
      <c r="M15" s="2" t="s">
        <v>90</v>
      </c>
      <c r="N15" s="2" t="s">
        <v>82</v>
      </c>
      <c r="O15" s="63"/>
      <c r="P15" s="63"/>
      <c r="Q15" s="63"/>
      <c r="R15" s="64"/>
    </row>
    <row r="16" spans="1:1021" s="62" customFormat="1" ht="25.5">
      <c r="A16" s="42" t="s">
        <v>123</v>
      </c>
      <c r="B16" s="25" t="s">
        <v>15</v>
      </c>
      <c r="C16" s="14" t="s">
        <v>106</v>
      </c>
      <c r="D16" s="14">
        <v>2022</v>
      </c>
      <c r="E16" s="14" t="s">
        <v>129</v>
      </c>
      <c r="F16" s="16" t="s">
        <v>141</v>
      </c>
      <c r="G16" s="58" t="s">
        <v>105</v>
      </c>
      <c r="H16" s="59">
        <v>44649</v>
      </c>
      <c r="I16" s="60">
        <v>2998</v>
      </c>
      <c r="J16" s="7">
        <v>289173</v>
      </c>
      <c r="K16" s="15" t="s">
        <v>60</v>
      </c>
      <c r="L16" s="61" t="s">
        <v>142</v>
      </c>
      <c r="M16" s="2" t="s">
        <v>90</v>
      </c>
      <c r="N16" s="2" t="s">
        <v>82</v>
      </c>
      <c r="O16" s="63"/>
      <c r="P16" s="63"/>
      <c r="Q16" s="63"/>
      <c r="R16" s="43" t="s">
        <v>134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</row>
    <row r="17" spans="1:19" ht="25.5">
      <c r="A17" s="42" t="s">
        <v>124</v>
      </c>
      <c r="B17" s="23" t="s">
        <v>47</v>
      </c>
      <c r="C17" s="2" t="s">
        <v>48</v>
      </c>
      <c r="D17" s="2" t="s">
        <v>31</v>
      </c>
      <c r="E17" s="2">
        <v>2</v>
      </c>
      <c r="F17" s="4" t="s">
        <v>49</v>
      </c>
      <c r="G17" s="26" t="s">
        <v>63</v>
      </c>
      <c r="H17" s="30" t="s">
        <v>63</v>
      </c>
      <c r="I17" s="3" t="s">
        <v>31</v>
      </c>
      <c r="J17" s="7" t="s">
        <v>61</v>
      </c>
      <c r="K17" s="7" t="s">
        <v>61</v>
      </c>
      <c r="L17" s="2" t="s">
        <v>63</v>
      </c>
      <c r="M17" s="2" t="s">
        <v>63</v>
      </c>
      <c r="N17" s="2" t="s">
        <v>87</v>
      </c>
      <c r="O17" s="63"/>
      <c r="P17" s="8" t="s">
        <v>133</v>
      </c>
      <c r="Q17" s="63"/>
      <c r="R17" s="43" t="s">
        <v>134</v>
      </c>
    </row>
    <row r="18" spans="1:19" ht="25.5">
      <c r="A18" s="42" t="s">
        <v>125</v>
      </c>
      <c r="B18" s="23" t="s">
        <v>47</v>
      </c>
      <c r="C18" s="2" t="s">
        <v>50</v>
      </c>
      <c r="D18" s="2" t="s">
        <v>31</v>
      </c>
      <c r="E18" s="2">
        <v>2</v>
      </c>
      <c r="F18" s="4" t="s">
        <v>51</v>
      </c>
      <c r="G18" s="26" t="s">
        <v>63</v>
      </c>
      <c r="H18" s="30" t="s">
        <v>63</v>
      </c>
      <c r="I18" s="3" t="s">
        <v>31</v>
      </c>
      <c r="J18" s="7" t="s">
        <v>61</v>
      </c>
      <c r="K18" s="7" t="s">
        <v>61</v>
      </c>
      <c r="L18" s="2" t="s">
        <v>63</v>
      </c>
      <c r="M18" s="2" t="s">
        <v>63</v>
      </c>
      <c r="N18" s="2" t="s">
        <v>87</v>
      </c>
      <c r="O18" s="63"/>
      <c r="P18" s="8" t="s">
        <v>133</v>
      </c>
      <c r="Q18" s="63"/>
      <c r="R18" s="43" t="s">
        <v>134</v>
      </c>
    </row>
    <row r="19" spans="1:19" ht="25.5">
      <c r="A19" s="42" t="s">
        <v>126</v>
      </c>
      <c r="B19" s="23" t="s">
        <v>132</v>
      </c>
      <c r="C19" s="2" t="s">
        <v>131</v>
      </c>
      <c r="D19" s="2" t="s">
        <v>31</v>
      </c>
      <c r="E19" s="2">
        <v>1</v>
      </c>
      <c r="F19" s="4" t="s">
        <v>52</v>
      </c>
      <c r="G19" s="26" t="s">
        <v>63</v>
      </c>
      <c r="H19" s="30" t="s">
        <v>63</v>
      </c>
      <c r="I19" s="3" t="s">
        <v>31</v>
      </c>
      <c r="J19" s="7" t="s">
        <v>61</v>
      </c>
      <c r="K19" s="7" t="s">
        <v>61</v>
      </c>
      <c r="L19" s="2" t="s">
        <v>63</v>
      </c>
      <c r="M19" s="2" t="s">
        <v>63</v>
      </c>
      <c r="N19" s="2" t="s">
        <v>87</v>
      </c>
      <c r="O19" s="63"/>
      <c r="P19" s="8" t="s">
        <v>133</v>
      </c>
      <c r="Q19" s="63"/>
      <c r="R19" s="43" t="s">
        <v>133</v>
      </c>
    </row>
    <row r="20" spans="1:19" ht="26.25" thickBot="1">
      <c r="A20" s="42" t="s">
        <v>127</v>
      </c>
      <c r="B20" s="23" t="s">
        <v>53</v>
      </c>
      <c r="C20" s="2" t="s">
        <v>54</v>
      </c>
      <c r="D20" s="2">
        <v>2018</v>
      </c>
      <c r="E20" s="2">
        <v>1</v>
      </c>
      <c r="F20" s="4" t="s">
        <v>55</v>
      </c>
      <c r="G20" s="26" t="s">
        <v>63</v>
      </c>
      <c r="H20" s="30" t="s">
        <v>63</v>
      </c>
      <c r="I20" s="3" t="s">
        <v>31</v>
      </c>
      <c r="J20" s="7">
        <v>35490</v>
      </c>
      <c r="K20" s="7" t="s">
        <v>60</v>
      </c>
      <c r="L20" s="2" t="s">
        <v>63</v>
      </c>
      <c r="M20" s="2" t="s">
        <v>90</v>
      </c>
      <c r="N20" s="2" t="s">
        <v>86</v>
      </c>
      <c r="O20" s="63"/>
      <c r="P20" s="63"/>
      <c r="Q20" s="63"/>
      <c r="R20" s="43" t="s">
        <v>133</v>
      </c>
    </row>
    <row r="21" spans="1:19" ht="26.25" thickBot="1">
      <c r="A21" s="44" t="s">
        <v>128</v>
      </c>
      <c r="B21" s="45" t="s">
        <v>56</v>
      </c>
      <c r="C21" s="46" t="s">
        <v>57</v>
      </c>
      <c r="D21" s="46">
        <v>2018</v>
      </c>
      <c r="E21" s="46">
        <v>1</v>
      </c>
      <c r="F21" s="47" t="s">
        <v>58</v>
      </c>
      <c r="G21" s="48" t="s">
        <v>63</v>
      </c>
      <c r="H21" s="49" t="s">
        <v>63</v>
      </c>
      <c r="I21" s="50">
        <v>656</v>
      </c>
      <c r="J21" s="51">
        <v>11830</v>
      </c>
      <c r="K21" s="51" t="s">
        <v>59</v>
      </c>
      <c r="L21" s="46" t="s">
        <v>63</v>
      </c>
      <c r="M21" s="46" t="s">
        <v>90</v>
      </c>
      <c r="N21" s="46" t="s">
        <v>87</v>
      </c>
      <c r="O21" s="65"/>
      <c r="P21" s="65"/>
      <c r="Q21" s="65"/>
      <c r="R21" s="53" t="s">
        <v>134</v>
      </c>
      <c r="S21" s="57" t="s">
        <v>140</v>
      </c>
    </row>
    <row r="22" spans="1:19" ht="15" thickBot="1">
      <c r="A22" s="17"/>
      <c r="B22" s="17"/>
      <c r="D22" s="17"/>
      <c r="E22" s="17"/>
      <c r="F22" s="17"/>
      <c r="G22" s="17"/>
      <c r="H22" s="31"/>
      <c r="I22" s="17"/>
      <c r="J22" s="19"/>
      <c r="K22" s="19"/>
      <c r="L22" s="17"/>
      <c r="M22" s="17"/>
      <c r="N22" s="52" t="s">
        <v>140</v>
      </c>
      <c r="O22" s="54">
        <f>SUM(O2:O21)</f>
        <v>0</v>
      </c>
      <c r="P22" s="55">
        <f>SUM(P2:P16,P20:P21)</f>
        <v>0</v>
      </c>
      <c r="Q22" s="55">
        <f>SUM(Q2:Q21)</f>
        <v>0</v>
      </c>
      <c r="R22" s="56">
        <f>SUM(R2:R6,R11:R12,R15)</f>
        <v>0</v>
      </c>
      <c r="S22" s="66">
        <f>SUM(O22:R22)</f>
        <v>0</v>
      </c>
    </row>
    <row r="23" spans="1:19">
      <c r="A23" s="21"/>
      <c r="O23" s="20"/>
      <c r="P23" s="20"/>
      <c r="Q23" s="20"/>
      <c r="R23" s="20"/>
    </row>
    <row r="24" spans="1:19">
      <c r="A24" s="21"/>
      <c r="B24" s="21"/>
      <c r="C24" s="21"/>
      <c r="D24" s="21"/>
      <c r="E24" s="21"/>
      <c r="F24" s="21"/>
      <c r="G24" s="21"/>
      <c r="H24" s="33"/>
      <c r="I24" s="21"/>
      <c r="J24" s="21"/>
      <c r="K24" s="21"/>
      <c r="L24" s="21"/>
      <c r="M24" s="21"/>
      <c r="N24" s="21"/>
      <c r="O24" s="20"/>
      <c r="P24" s="20"/>
      <c r="Q24" s="20"/>
      <c r="R24" s="20"/>
    </row>
  </sheetData>
  <phoneticPr fontId="9" type="noConversion"/>
  <pageMargins left="0.25" right="0.25" top="0.75" bottom="0.75" header="0.3" footer="0.3"/>
  <pageSetup paperSize="9" scale="10" orientation="landscape" verticalDpi="0" r:id="rId1"/>
  <headerFooter alignWithMargins="0">
    <oddHeader>&amp;CFormularz ofertowy (wykaz pojazdów Centrum Onkologii):
&amp;"Arial,Pogrubiony"Ubezpieczenia komunikacyjne floty pojazdów Centrum Onkologii&amp;RZałącznik do OFERTY
&amp;"Arial,Kursywa"&amp;10LAE/360-03/W/2022</oddHeader>
    <oddFooter>&amp;R.............................................
podpis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"/>
  <sheetViews>
    <sheetView workbookViewId="0"/>
  </sheetViews>
  <sheetFormatPr defaultRowHeight="14.25"/>
  <cols>
    <col min="1" max="1024" width="8.75" style="1" customWidth="1"/>
    <col min="1025" max="1025" width="8.62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"/>
  <sheetViews>
    <sheetView workbookViewId="0"/>
  </sheetViews>
  <sheetFormatPr defaultRowHeight="14.25"/>
  <cols>
    <col min="1" max="1024" width="8.75" style="1" customWidth="1"/>
    <col min="1025" max="1025" width="8.62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arentd</cp:lastModifiedBy>
  <cp:revision>2</cp:revision>
  <cp:lastPrinted>2022-03-29T07:32:52Z</cp:lastPrinted>
  <dcterms:created xsi:type="dcterms:W3CDTF">2021-03-01T10:18:06Z</dcterms:created>
  <dcterms:modified xsi:type="dcterms:W3CDTF">2022-03-29T12:34:59Z</dcterms:modified>
</cp:coreProperties>
</file>