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ZAL NR 3  " sheetId="1" r:id="rId1"/>
  </sheets>
  <definedNames>
    <definedName name="_xlnm.Print_Titles" localSheetId="0">'ZAL NR 3  '!$7:$9</definedName>
  </definedNames>
  <calcPr fullCalcOnLoad="1"/>
</workbook>
</file>

<file path=xl/sharedStrings.xml><?xml version="1.0" encoding="utf-8"?>
<sst xmlns="http://schemas.openxmlformats.org/spreadsheetml/2006/main" count="84" uniqueCount="72">
  <si>
    <t>ZAŁĄCZNIK NR 3</t>
  </si>
  <si>
    <t>L.p.</t>
  </si>
  <si>
    <t>Wartość zamówienia brutto ( na miesiąc )</t>
  </si>
  <si>
    <t>1.</t>
  </si>
  <si>
    <t>data i podpis Oferenta</t>
  </si>
  <si>
    <t>ilość</t>
  </si>
  <si>
    <t>………………………………………………………….</t>
  </si>
  <si>
    <t>Proponowana liczba godzin/ dni w miesiącu</t>
  </si>
  <si>
    <t>Rodzaj/zakres badania</t>
  </si>
  <si>
    <t xml:space="preserve">Miejsce udzielania świadczeń </t>
  </si>
  <si>
    <t>jednostka rozliczeniowa</t>
  </si>
  <si>
    <t>Średnia liczba badań/usług w miesiącu</t>
  </si>
  <si>
    <t>za pacjenta</t>
  </si>
  <si>
    <t>za dyżur</t>
  </si>
  <si>
    <t>2.</t>
  </si>
  <si>
    <t>a)</t>
  </si>
  <si>
    <t>b)</t>
  </si>
  <si>
    <t>c)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</si>
  <si>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</si>
  <si>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</si>
  <si>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</si>
  <si>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</si>
  <si>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</si>
  <si>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</si>
  <si>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</si>
  <si>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</si>
  <si>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</si>
  <si>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Razem: </t>
  </si>
  <si>
    <t>pakiet</t>
  </si>
  <si>
    <t>poza pakietem</t>
  </si>
  <si>
    <t>Dyżur w dzień powszedni</t>
  </si>
  <si>
    <t>Dyżur w dzień świąteczny</t>
  </si>
  <si>
    <t>Cena jednostkowa brutto za usługę/poradę/ procedurę/dyżur/pacjenta/badanie/punkt</t>
  </si>
  <si>
    <t>stawka % od wartości kwoty wykazanej do rozliczenia</t>
  </si>
  <si>
    <t>12.</t>
  </si>
  <si>
    <t>średnia miesięczna wartość kwoty wykazanej do rozliczenia do NFZ w zł</t>
  </si>
  <si>
    <t xml:space="preserve">Bronchofiberoskopia diagnostyczna ( z oceną bakteriologiczną i/lub mykologiczną i/lub hist-pat ) </t>
  </si>
  <si>
    <t>punkt</t>
  </si>
  <si>
    <t xml:space="preserve">Bronchoskopia w oddziałach CO </t>
  </si>
  <si>
    <t>badanie</t>
  </si>
  <si>
    <t xml:space="preserve">Punkcja opłucnej w oddziałach CO </t>
  </si>
  <si>
    <t>punkcja</t>
  </si>
  <si>
    <t>Porady pierwszorazowe</t>
  </si>
  <si>
    <t>porada</t>
  </si>
  <si>
    <t xml:space="preserve">Porada pohospitalizacyjna </t>
  </si>
  <si>
    <t xml:space="preserve">Konsultacje oddziałowe </t>
  </si>
  <si>
    <t>konsultacja</t>
  </si>
  <si>
    <t xml:space="preserve">Konsultacje zewnętrzne </t>
  </si>
  <si>
    <t>Porada receptowa</t>
  </si>
  <si>
    <t>Pakiet onkologiczny – za diagnostykę wstępną</t>
  </si>
  <si>
    <t>13.</t>
  </si>
  <si>
    <t>Pakiet onkologiczny – za diagnostykę pogłębioną</t>
  </si>
  <si>
    <t>14.</t>
  </si>
  <si>
    <t xml:space="preserve">Pakiet onkologiczny – porada zabiegowa </t>
  </si>
  <si>
    <t>15.</t>
  </si>
  <si>
    <t>Udział w komisjach interdyscyplinarnych jako członek zespołu terapeutycznego</t>
  </si>
  <si>
    <t>16.</t>
  </si>
  <si>
    <t>17.</t>
  </si>
  <si>
    <t>18.</t>
  </si>
  <si>
    <t>19.</t>
  </si>
  <si>
    <t>Wizyta wynikowa w ramch "Programu profilaktyki wczesnego wykrywania i zapobiegania raka płuca"</t>
  </si>
  <si>
    <t>wizyta</t>
  </si>
  <si>
    <t>Ryczałt za dojazd do Centrum Diagnostyczno- Leczniczego we Włocławku</t>
  </si>
  <si>
    <t>dojazd</t>
  </si>
  <si>
    <t>Procedury zabiegowe wykonywane w ramach umowy z NFZ:</t>
  </si>
  <si>
    <t>ryczałt ( w tym D01,D02 )</t>
  </si>
  <si>
    <t xml:space="preserve">Porady specjalistyczne </t>
  </si>
  <si>
    <t xml:space="preserve">Porady zabiegowe wykonywane w ramach umowy z NFZ – wg katalogu NFZ za punkt  </t>
  </si>
  <si>
    <t>Oddział Kliniczny Chirurgii Klatki Piersiowej i Nowotworów</t>
  </si>
  <si>
    <t>.</t>
  </si>
  <si>
    <t>………. godzin</t>
  </si>
  <si>
    <r>
      <t xml:space="preserve">Grupa III - FORMULARZ CENOWY - </t>
    </r>
    <r>
      <rPr>
        <i/>
        <sz val="16"/>
        <rFont val="Times New Roman"/>
        <family val="1"/>
      </rPr>
      <t>dotyczy lekarza specjalisty z zakresu chirurgii ogólnej/ chirurgii klatki piersiowej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</si>
</sst>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0\ &quot;zł&quot;"/>
    <numFmt numFmtId="172" formatCode="[$-415]d\ mmmm\ yyyy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zcionka tekstu podstawowego"/>
      <family val="2"/>
    </font>
    <font>
      <b/>
      <sz val="18"/>
      <color indexed="8"/>
      <name val="Times New Roman"/>
      <family val="1"/>
    </font>
    <font>
      <sz val="18"/>
      <color indexed="8"/>
      <name val="Czcionka tekstu podstawowego"/>
      <family val="2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i/>
      <sz val="16"/>
      <name val="Times New Roman"/>
      <family val="1"/>
    </font>
    <font>
      <sz val="18"/>
      <name val="Czcionka tekstu podstawowego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9" fillId="27" borderId="1" applyNumberFormat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71" fontId="0" fillId="0" borderId="0" xfId="0" applyNumberFormat="1" applyAlignment="1">
      <alignment/>
    </xf>
    <xf numFmtId="171" fontId="16" fillId="0" borderId="10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16" fillId="0" borderId="15" xfId="0" applyNumberFormat="1" applyFont="1" applyBorder="1" applyAlignment="1">
      <alignment horizontal="center" vertical="center" wrapText="1"/>
    </xf>
    <xf numFmtId="2" fontId="15" fillId="0" borderId="16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2" fontId="15" fillId="0" borderId="21" xfId="0" applyNumberFormat="1" applyFont="1" applyFill="1" applyBorder="1" applyAlignment="1">
      <alignment vertical="center" wrapText="1"/>
    </xf>
    <xf numFmtId="0" fontId="10" fillId="0" borderId="16" xfId="51" applyFont="1" applyFill="1" applyBorder="1" applyAlignment="1">
      <alignment horizontal="center" vertical="center" wrapText="1"/>
      <protection/>
    </xf>
    <xf numFmtId="171" fontId="3" fillId="0" borderId="16" xfId="0" applyNumberFormat="1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171" fontId="15" fillId="0" borderId="16" xfId="0" applyNumberFormat="1" applyFont="1" applyFill="1" applyBorder="1" applyAlignment="1">
      <alignment horizontal="center" vertical="center" wrapText="1"/>
    </xf>
    <xf numFmtId="171" fontId="16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6" fillId="0" borderId="16" xfId="0" applyFont="1" applyFill="1" applyBorder="1" applyAlignment="1">
      <alignment horizontal="justify" vertical="center"/>
    </xf>
    <xf numFmtId="0" fontId="55" fillId="0" borderId="16" xfId="0" applyFont="1" applyFill="1" applyBorder="1" applyAlignment="1">
      <alignment horizontal="justify" vertical="center"/>
    </xf>
    <xf numFmtId="1" fontId="18" fillId="0" borderId="16" xfId="51" applyNumberFormat="1" applyFont="1" applyFill="1" applyBorder="1" applyAlignment="1">
      <alignment horizontal="center" vertical="center"/>
      <protection/>
    </xf>
    <xf numFmtId="0" fontId="10" fillId="0" borderId="16" xfId="52" applyFont="1" applyFill="1" applyBorder="1" applyAlignment="1">
      <alignment horizontal="left" vertical="center" wrapText="1"/>
      <protection/>
    </xf>
    <xf numFmtId="0" fontId="3" fillId="0" borderId="16" xfId="0" applyFont="1" applyFill="1" applyBorder="1" applyAlignment="1">
      <alignment horizontal="justify" vertical="center"/>
    </xf>
    <xf numFmtId="2" fontId="10" fillId="0" borderId="16" xfId="0" applyNumberFormat="1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justify" vertical="center"/>
    </xf>
    <xf numFmtId="0" fontId="10" fillId="0" borderId="13" xfId="51" applyFont="1" applyFill="1" applyBorder="1" applyAlignment="1">
      <alignment horizontal="center" vertical="center" wrapText="1"/>
      <protection/>
    </xf>
    <xf numFmtId="171" fontId="3" fillId="0" borderId="13" xfId="0" applyNumberFormat="1" applyFont="1" applyFill="1" applyBorder="1" applyAlignment="1">
      <alignment horizontal="center" vertical="center" wrapText="1"/>
    </xf>
    <xf numFmtId="171" fontId="3" fillId="0" borderId="14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171" fontId="16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71" fontId="21" fillId="0" borderId="22" xfId="0" applyNumberFormat="1" applyFont="1" applyBorder="1" applyAlignment="1">
      <alignment horizontal="center" vertical="center" wrapText="1"/>
    </xf>
    <xf numFmtId="2" fontId="22" fillId="0" borderId="23" xfId="0" applyNumberFormat="1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" fontId="18" fillId="0" borderId="13" xfId="51" applyNumberFormat="1" applyFont="1" applyFill="1" applyBorder="1" applyAlignment="1">
      <alignment horizontal="center" vertical="center"/>
      <protection/>
    </xf>
    <xf numFmtId="0" fontId="17" fillId="0" borderId="24" xfId="0" applyFont="1" applyFill="1" applyBorder="1" applyAlignment="1">
      <alignment horizontal="center" vertical="center" wrapText="1"/>
    </xf>
    <xf numFmtId="2" fontId="11" fillId="0" borderId="25" xfId="0" applyNumberFormat="1" applyFont="1" applyFill="1" applyBorder="1" applyAlignment="1">
      <alignment horizontal="left" vertical="center" wrapText="1"/>
    </xf>
    <xf numFmtId="3" fontId="15" fillId="0" borderId="25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171" fontId="15" fillId="0" borderId="25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4" fillId="0" borderId="0" xfId="0" applyFont="1" applyFill="1" applyAlignment="1">
      <alignment horizont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right" vertical="center" wrapText="1"/>
    </xf>
    <xf numFmtId="0" fontId="4" fillId="0" borderId="38" xfId="0" applyFont="1" applyBorder="1" applyAlignment="1">
      <alignment horizontal="right" vertical="center" wrapText="1"/>
    </xf>
    <xf numFmtId="0" fontId="4" fillId="0" borderId="39" xfId="0" applyFont="1" applyBorder="1" applyAlignment="1">
      <alignment horizontal="right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4" fontId="15" fillId="0" borderId="0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3:M43"/>
  <sheetViews>
    <sheetView tabSelected="1" zoomScale="80" zoomScaleNormal="80" zoomScalePageLayoutView="0" workbookViewId="0" topLeftCell="A18">
      <selection activeCell="B3" sqref="B3:I40"/>
    </sheetView>
  </sheetViews>
  <sheetFormatPr defaultColWidth="8.796875" defaultRowHeight="14.25"/>
  <cols>
    <col min="2" max="2" width="28" style="0" customWidth="1"/>
    <col min="3" max="3" width="8.5" style="0" customWidth="1"/>
    <col min="4" max="4" width="70.8984375" style="0" customWidth="1"/>
    <col min="5" max="5" width="16" style="0" customWidth="1"/>
    <col min="6" max="6" width="20.19921875" style="0" customWidth="1"/>
    <col min="7" max="7" width="25.3984375" style="0" customWidth="1"/>
    <col min="8" max="8" width="24.5" style="0" customWidth="1"/>
    <col min="9" max="9" width="19.3984375" style="0" customWidth="1"/>
    <col min="12" max="12" width="30.8984375" style="0" customWidth="1"/>
  </cols>
  <sheetData>
    <row r="3" spans="2:9" ht="18.75" customHeight="1">
      <c r="B3" s="3"/>
      <c r="C3" s="3"/>
      <c r="D3" s="3"/>
      <c r="E3" s="3"/>
      <c r="F3" s="3"/>
      <c r="G3" s="3"/>
      <c r="H3" s="65" t="s">
        <v>0</v>
      </c>
      <c r="I3" s="65"/>
    </row>
    <row r="4" spans="2:10" ht="23.25" customHeight="1">
      <c r="B4" s="66" t="s">
        <v>71</v>
      </c>
      <c r="C4" s="66"/>
      <c r="D4" s="66"/>
      <c r="E4" s="66"/>
      <c r="F4" s="66"/>
      <c r="G4" s="66"/>
      <c r="H4" s="66"/>
      <c r="I4" s="66"/>
      <c r="J4" s="14"/>
    </row>
    <row r="5" spans="2:11" ht="23.25" customHeight="1">
      <c r="B5" s="4"/>
      <c r="C5" s="4"/>
      <c r="D5" s="4"/>
      <c r="E5" s="4"/>
      <c r="F5" s="4"/>
      <c r="G5" s="4"/>
      <c r="H5" s="4"/>
      <c r="I5" s="5"/>
      <c r="K5" t="s">
        <v>69</v>
      </c>
    </row>
    <row r="6" ht="15" thickBot="1"/>
    <row r="7" spans="2:9" ht="14.25" customHeight="1">
      <c r="B7" s="67" t="s">
        <v>9</v>
      </c>
      <c r="C7" s="69" t="s">
        <v>1</v>
      </c>
      <c r="D7" s="71" t="s">
        <v>8</v>
      </c>
      <c r="E7" s="74" t="s">
        <v>35</v>
      </c>
      <c r="F7" s="75"/>
      <c r="G7" s="78" t="s">
        <v>33</v>
      </c>
      <c r="H7" s="80" t="s">
        <v>2</v>
      </c>
      <c r="I7" s="58" t="s">
        <v>7</v>
      </c>
    </row>
    <row r="8" spans="2:9" ht="35.25" customHeight="1">
      <c r="B8" s="68"/>
      <c r="C8" s="70"/>
      <c r="D8" s="72"/>
      <c r="E8" s="76"/>
      <c r="F8" s="77"/>
      <c r="G8" s="79"/>
      <c r="H8" s="81"/>
      <c r="I8" s="59"/>
    </row>
    <row r="9" spans="2:13" ht="42.75" customHeight="1" thickBot="1">
      <c r="B9" s="68"/>
      <c r="C9" s="70"/>
      <c r="D9" s="73"/>
      <c r="E9" s="76"/>
      <c r="F9" s="77"/>
      <c r="G9" s="79"/>
      <c r="H9" s="81"/>
      <c r="I9" s="59"/>
      <c r="L9" s="48"/>
      <c r="M9" s="48"/>
    </row>
    <row r="10" spans="2:13" s="2" customFormat="1" ht="19.5" thickBot="1">
      <c r="B10" s="60" t="s">
        <v>68</v>
      </c>
      <c r="C10" s="8" t="s">
        <v>3</v>
      </c>
      <c r="D10" s="9" t="s">
        <v>64</v>
      </c>
      <c r="E10" s="76"/>
      <c r="F10" s="77"/>
      <c r="G10" s="79"/>
      <c r="H10" s="81"/>
      <c r="I10" s="92"/>
      <c r="L10" s="49"/>
      <c r="M10" s="49"/>
    </row>
    <row r="11" spans="2:13" s="2" customFormat="1" ht="60.75" customHeight="1">
      <c r="B11" s="61"/>
      <c r="C11" s="17" t="s">
        <v>15</v>
      </c>
      <c r="D11" s="18" t="s">
        <v>28</v>
      </c>
      <c r="E11" s="88">
        <f>164307+508.654</f>
        <v>164815.654</v>
      </c>
      <c r="F11" s="88"/>
      <c r="G11" s="10"/>
      <c r="H11" s="11">
        <f>E11*G11</f>
        <v>0</v>
      </c>
      <c r="I11" s="93"/>
      <c r="L11" s="49"/>
      <c r="M11" s="49"/>
    </row>
    <row r="12" spans="2:13" s="2" customFormat="1" ht="51.75" customHeight="1">
      <c r="B12" s="61"/>
      <c r="C12" s="19" t="s">
        <v>16</v>
      </c>
      <c r="D12" s="16" t="s">
        <v>29</v>
      </c>
      <c r="E12" s="89">
        <v>6394</v>
      </c>
      <c r="F12" s="89"/>
      <c r="G12" s="13"/>
      <c r="H12" s="7">
        <f>E12*G12</f>
        <v>0</v>
      </c>
      <c r="I12" s="93"/>
      <c r="L12" s="50"/>
      <c r="M12" s="49"/>
    </row>
    <row r="13" spans="2:13" s="2" customFormat="1" ht="80.25" customHeight="1" thickBot="1">
      <c r="B13" s="61"/>
      <c r="C13" s="20" t="s">
        <v>17</v>
      </c>
      <c r="D13" s="21" t="s">
        <v>65</v>
      </c>
      <c r="E13" s="90">
        <v>58801.7</v>
      </c>
      <c r="F13" s="90"/>
      <c r="G13" s="22"/>
      <c r="H13" s="12">
        <f>E13*G13</f>
        <v>0</v>
      </c>
      <c r="I13" s="93"/>
      <c r="L13" s="49"/>
      <c r="M13" s="49"/>
    </row>
    <row r="14" spans="2:13" s="2" customFormat="1" ht="36" customHeight="1">
      <c r="B14" s="61"/>
      <c r="C14" s="91" t="s">
        <v>1</v>
      </c>
      <c r="D14" s="99" t="s">
        <v>8</v>
      </c>
      <c r="E14" s="95" t="s">
        <v>11</v>
      </c>
      <c r="F14" s="96"/>
      <c r="G14" s="62" t="s">
        <v>32</v>
      </c>
      <c r="H14" s="63" t="s">
        <v>2</v>
      </c>
      <c r="I14" s="93"/>
      <c r="L14" s="49"/>
      <c r="M14" s="49"/>
    </row>
    <row r="15" spans="2:13" s="2" customFormat="1" ht="12.75" customHeight="1" thickBot="1">
      <c r="B15" s="61"/>
      <c r="C15" s="91"/>
      <c r="D15" s="99"/>
      <c r="E15" s="97"/>
      <c r="F15" s="98"/>
      <c r="G15" s="62"/>
      <c r="H15" s="64"/>
      <c r="I15" s="93"/>
      <c r="L15" s="49"/>
      <c r="M15" s="49"/>
    </row>
    <row r="16" spans="2:13" s="2" customFormat="1" ht="35.25" customHeight="1" thickBot="1">
      <c r="B16" s="61"/>
      <c r="C16" s="91"/>
      <c r="D16" s="100"/>
      <c r="E16" s="31" t="s">
        <v>5</v>
      </c>
      <c r="F16" s="15" t="s">
        <v>10</v>
      </c>
      <c r="G16" s="62"/>
      <c r="H16" s="64"/>
      <c r="I16" s="93"/>
      <c r="L16" s="87"/>
      <c r="M16" s="87"/>
    </row>
    <row r="17" spans="2:13" s="2" customFormat="1" ht="31.5">
      <c r="B17" s="61"/>
      <c r="C17" s="38" t="s">
        <v>14</v>
      </c>
      <c r="D17" s="39" t="s">
        <v>36</v>
      </c>
      <c r="E17" s="52">
        <v>2595.5714285714284</v>
      </c>
      <c r="F17" s="40" t="s">
        <v>37</v>
      </c>
      <c r="G17" s="41"/>
      <c r="H17" s="42">
        <f aca="true" t="shared" si="0" ref="H17:H31">G17*E17</f>
        <v>0</v>
      </c>
      <c r="I17" s="93"/>
      <c r="L17" s="49"/>
      <c r="M17" s="49"/>
    </row>
    <row r="18" spans="2:13" s="2" customFormat="1" ht="31.5" customHeight="1">
      <c r="B18" s="61"/>
      <c r="C18" s="43" t="s">
        <v>18</v>
      </c>
      <c r="D18" s="33" t="s">
        <v>38</v>
      </c>
      <c r="E18" s="34">
        <v>1</v>
      </c>
      <c r="F18" s="23" t="s">
        <v>39</v>
      </c>
      <c r="G18" s="24"/>
      <c r="H18" s="25">
        <f t="shared" si="0"/>
        <v>0</v>
      </c>
      <c r="I18" s="93"/>
      <c r="L18" s="51"/>
      <c r="M18" s="49"/>
    </row>
    <row r="19" spans="2:9" s="2" customFormat="1" ht="31.5" customHeight="1">
      <c r="B19" s="61"/>
      <c r="C19" s="43" t="s">
        <v>19</v>
      </c>
      <c r="D19" s="35" t="s">
        <v>40</v>
      </c>
      <c r="E19" s="34">
        <v>1</v>
      </c>
      <c r="F19" s="23" t="s">
        <v>41</v>
      </c>
      <c r="G19" s="24"/>
      <c r="H19" s="25">
        <f t="shared" si="0"/>
        <v>0</v>
      </c>
      <c r="I19" s="93"/>
    </row>
    <row r="20" spans="2:9" s="2" customFormat="1" ht="24.75" customHeight="1">
      <c r="B20" s="61"/>
      <c r="C20" s="43" t="s">
        <v>20</v>
      </c>
      <c r="D20" s="33" t="s">
        <v>42</v>
      </c>
      <c r="E20" s="34">
        <v>1</v>
      </c>
      <c r="F20" s="23" t="s">
        <v>43</v>
      </c>
      <c r="G20" s="24"/>
      <c r="H20" s="25">
        <f t="shared" si="0"/>
        <v>0</v>
      </c>
      <c r="I20" s="93"/>
    </row>
    <row r="21" spans="2:9" s="2" customFormat="1" ht="20.25">
      <c r="B21" s="61"/>
      <c r="C21" s="43" t="s">
        <v>21</v>
      </c>
      <c r="D21" s="35" t="s">
        <v>66</v>
      </c>
      <c r="E21" s="34">
        <v>79.85714285714286</v>
      </c>
      <c r="F21" s="23" t="s">
        <v>43</v>
      </c>
      <c r="G21" s="24"/>
      <c r="H21" s="25">
        <f t="shared" si="0"/>
        <v>0</v>
      </c>
      <c r="I21" s="93"/>
    </row>
    <row r="22" spans="2:9" s="2" customFormat="1" ht="28.5" customHeight="1">
      <c r="B22" s="61"/>
      <c r="C22" s="43" t="s">
        <v>22</v>
      </c>
      <c r="D22" s="32" t="s">
        <v>67</v>
      </c>
      <c r="E22" s="34">
        <v>517.8571428571429</v>
      </c>
      <c r="F22" s="23" t="s">
        <v>37</v>
      </c>
      <c r="G22" s="24"/>
      <c r="H22" s="25">
        <f t="shared" si="0"/>
        <v>0</v>
      </c>
      <c r="I22" s="93"/>
    </row>
    <row r="23" spans="2:9" s="2" customFormat="1" ht="40.5" customHeight="1">
      <c r="B23" s="61"/>
      <c r="C23" s="43" t="s">
        <v>23</v>
      </c>
      <c r="D23" s="33" t="s">
        <v>44</v>
      </c>
      <c r="E23" s="34">
        <v>239.14285714285714</v>
      </c>
      <c r="F23" s="23" t="s">
        <v>37</v>
      </c>
      <c r="G23" s="24"/>
      <c r="H23" s="25">
        <f t="shared" si="0"/>
        <v>0</v>
      </c>
      <c r="I23" s="93"/>
    </row>
    <row r="24" spans="2:9" s="2" customFormat="1" ht="24.75" customHeight="1">
      <c r="B24" s="61"/>
      <c r="C24" s="43" t="s">
        <v>24</v>
      </c>
      <c r="D24" s="33" t="s">
        <v>45</v>
      </c>
      <c r="E24" s="34">
        <v>1</v>
      </c>
      <c r="F24" s="23" t="s">
        <v>46</v>
      </c>
      <c r="G24" s="24"/>
      <c r="H24" s="25">
        <f t="shared" si="0"/>
        <v>0</v>
      </c>
      <c r="I24" s="93"/>
    </row>
    <row r="25" spans="2:9" s="2" customFormat="1" ht="24.75" customHeight="1">
      <c r="B25" s="61"/>
      <c r="C25" s="43" t="s">
        <v>25</v>
      </c>
      <c r="D25" s="33" t="s">
        <v>47</v>
      </c>
      <c r="E25" s="34">
        <v>1</v>
      </c>
      <c r="F25" s="23" t="s">
        <v>46</v>
      </c>
      <c r="G25" s="24"/>
      <c r="H25" s="25">
        <f t="shared" si="0"/>
        <v>0</v>
      </c>
      <c r="I25" s="93"/>
    </row>
    <row r="26" spans="2:9" s="2" customFormat="1" ht="24.75" customHeight="1">
      <c r="B26" s="61"/>
      <c r="C26" s="43" t="s">
        <v>26</v>
      </c>
      <c r="D26" s="33" t="s">
        <v>48</v>
      </c>
      <c r="E26" s="34">
        <v>1</v>
      </c>
      <c r="F26" s="23" t="s">
        <v>43</v>
      </c>
      <c r="G26" s="24"/>
      <c r="H26" s="25">
        <f t="shared" si="0"/>
        <v>0</v>
      </c>
      <c r="I26" s="93"/>
    </row>
    <row r="27" spans="2:9" s="2" customFormat="1" ht="24.75" customHeight="1">
      <c r="B27" s="61"/>
      <c r="C27" s="43" t="s">
        <v>34</v>
      </c>
      <c r="D27" s="33" t="s">
        <v>49</v>
      </c>
      <c r="E27" s="34">
        <v>10.571428571428571</v>
      </c>
      <c r="F27" s="23" t="s">
        <v>12</v>
      </c>
      <c r="G27" s="24"/>
      <c r="H27" s="25">
        <f t="shared" si="0"/>
        <v>0</v>
      </c>
      <c r="I27" s="93"/>
    </row>
    <row r="28" spans="2:9" s="2" customFormat="1" ht="24.75" customHeight="1">
      <c r="B28" s="61"/>
      <c r="C28" s="43" t="s">
        <v>50</v>
      </c>
      <c r="D28" s="33" t="s">
        <v>51</v>
      </c>
      <c r="E28" s="34">
        <v>1.2857142857142858</v>
      </c>
      <c r="F28" s="23" t="s">
        <v>12</v>
      </c>
      <c r="G28" s="24"/>
      <c r="H28" s="25">
        <f t="shared" si="0"/>
        <v>0</v>
      </c>
      <c r="I28" s="93"/>
    </row>
    <row r="29" spans="2:9" s="2" customFormat="1" ht="24.75" customHeight="1">
      <c r="B29" s="61"/>
      <c r="C29" s="43" t="s">
        <v>52</v>
      </c>
      <c r="D29" s="33" t="s">
        <v>53</v>
      </c>
      <c r="E29" s="34">
        <v>10</v>
      </c>
      <c r="F29" s="23" t="s">
        <v>37</v>
      </c>
      <c r="G29" s="24"/>
      <c r="H29" s="25">
        <f t="shared" si="0"/>
        <v>0</v>
      </c>
      <c r="I29" s="93"/>
    </row>
    <row r="30" spans="2:9" s="2" customFormat="1" ht="24.75" customHeight="1">
      <c r="B30" s="61"/>
      <c r="C30" s="43" t="s">
        <v>54</v>
      </c>
      <c r="D30" s="36" t="s">
        <v>55</v>
      </c>
      <c r="E30" s="34">
        <v>39.857142857142854</v>
      </c>
      <c r="F30" s="23" t="s">
        <v>12</v>
      </c>
      <c r="G30" s="24"/>
      <c r="H30" s="25">
        <f t="shared" si="0"/>
        <v>0</v>
      </c>
      <c r="I30" s="93"/>
    </row>
    <row r="31" spans="2:9" s="2" customFormat="1" ht="43.5" customHeight="1">
      <c r="B31" s="61"/>
      <c r="C31" s="43" t="s">
        <v>56</v>
      </c>
      <c r="D31" s="32" t="s">
        <v>60</v>
      </c>
      <c r="E31" s="34">
        <v>20.142857142857142</v>
      </c>
      <c r="F31" s="26" t="s">
        <v>61</v>
      </c>
      <c r="G31" s="24"/>
      <c r="H31" s="25">
        <f t="shared" si="0"/>
        <v>0</v>
      </c>
      <c r="I31" s="93"/>
    </row>
    <row r="32" spans="2:9" s="2" customFormat="1" ht="24.75" customHeight="1">
      <c r="B32" s="61"/>
      <c r="C32" s="43" t="s">
        <v>57</v>
      </c>
      <c r="D32" s="32" t="s">
        <v>62</v>
      </c>
      <c r="E32" s="34">
        <v>1</v>
      </c>
      <c r="F32" s="23" t="s">
        <v>63</v>
      </c>
      <c r="G32" s="24"/>
      <c r="H32" s="25">
        <f>G32*E32</f>
        <v>0</v>
      </c>
      <c r="I32" s="93"/>
    </row>
    <row r="33" spans="2:9" s="2" customFormat="1" ht="31.5" customHeight="1">
      <c r="B33" s="61"/>
      <c r="C33" s="43" t="s">
        <v>58</v>
      </c>
      <c r="D33" s="37" t="s">
        <v>30</v>
      </c>
      <c r="E33" s="27">
        <v>1</v>
      </c>
      <c r="F33" s="28" t="s">
        <v>13</v>
      </c>
      <c r="G33" s="29"/>
      <c r="H33" s="30">
        <f>E33*G33</f>
        <v>0</v>
      </c>
      <c r="I33" s="93"/>
    </row>
    <row r="34" spans="2:9" s="2" customFormat="1" ht="24.75" customHeight="1" thickBot="1">
      <c r="B34" s="61"/>
      <c r="C34" s="53" t="s">
        <v>59</v>
      </c>
      <c r="D34" s="54" t="s">
        <v>31</v>
      </c>
      <c r="E34" s="55">
        <v>1</v>
      </c>
      <c r="F34" s="56" t="s">
        <v>13</v>
      </c>
      <c r="G34" s="57"/>
      <c r="H34" s="44">
        <f>E34*G34</f>
        <v>0</v>
      </c>
      <c r="I34" s="94"/>
    </row>
    <row r="35" spans="2:12" ht="24.75" customHeight="1" thickBot="1">
      <c r="B35" s="82" t="s">
        <v>27</v>
      </c>
      <c r="C35" s="83"/>
      <c r="D35" s="83"/>
      <c r="E35" s="83"/>
      <c r="F35" s="83"/>
      <c r="G35" s="84"/>
      <c r="H35" s="46">
        <f>SUM(H17:H34)+H11+H12+H13</f>
        <v>0</v>
      </c>
      <c r="I35" s="47" t="s">
        <v>70</v>
      </c>
      <c r="L35" s="45"/>
    </row>
    <row r="36" ht="14.25">
      <c r="L36" s="6"/>
    </row>
    <row r="39" spans="7:12" ht="44.25" customHeight="1">
      <c r="G39" s="2" t="s">
        <v>6</v>
      </c>
      <c r="I39" s="2"/>
      <c r="L39" s="6"/>
    </row>
    <row r="40" spans="7:9" ht="18.75">
      <c r="G40" s="85" t="s">
        <v>4</v>
      </c>
      <c r="H40" s="86"/>
      <c r="I40" s="86"/>
    </row>
    <row r="42" spans="2:9" ht="39" customHeight="1">
      <c r="B42" s="1"/>
      <c r="C42" s="1"/>
      <c r="D42" s="1"/>
      <c r="E42" s="1"/>
      <c r="F42" s="1"/>
      <c r="G42" s="1"/>
      <c r="H42" s="1"/>
      <c r="I42" s="1"/>
    </row>
    <row r="43" spans="2:9" ht="30" customHeight="1">
      <c r="B43" s="1"/>
      <c r="C43" s="1"/>
      <c r="D43" s="1"/>
      <c r="E43" s="1"/>
      <c r="F43" s="1"/>
      <c r="G43" s="1"/>
      <c r="H43" s="1"/>
      <c r="I43" s="1"/>
    </row>
  </sheetData>
  <sheetProtection/>
  <mergeCells count="22">
    <mergeCell ref="E14:F15"/>
    <mergeCell ref="D14:D16"/>
    <mergeCell ref="G7:G10"/>
    <mergeCell ref="H7:H10"/>
    <mergeCell ref="B35:G35"/>
    <mergeCell ref="G40:I40"/>
    <mergeCell ref="L16:M16"/>
    <mergeCell ref="E11:F11"/>
    <mergeCell ref="E12:F12"/>
    <mergeCell ref="E13:F13"/>
    <mergeCell ref="C14:C16"/>
    <mergeCell ref="I10:I34"/>
    <mergeCell ref="I7:I9"/>
    <mergeCell ref="B10:B34"/>
    <mergeCell ref="G14:G16"/>
    <mergeCell ref="H14:H16"/>
    <mergeCell ref="H3:I3"/>
    <mergeCell ref="B4:I4"/>
    <mergeCell ref="B7:B9"/>
    <mergeCell ref="C7:C9"/>
    <mergeCell ref="D7:D9"/>
    <mergeCell ref="E7:F10"/>
  </mergeCells>
  <printOptions/>
  <pageMargins left="0.11811023622047245" right="0.11811023622047245" top="0.35433070866141736" bottom="0.1968503937007874" header="0.31496062992125984" footer="0.31496062992125984"/>
  <pageSetup fitToHeight="2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Magda Zamiatowska</cp:lastModifiedBy>
  <cp:lastPrinted>2023-08-04T11:50:50Z</cp:lastPrinted>
  <dcterms:created xsi:type="dcterms:W3CDTF">2011-10-14T07:20:45Z</dcterms:created>
  <dcterms:modified xsi:type="dcterms:W3CDTF">2023-08-04T11:51:18Z</dcterms:modified>
  <cp:category/>
  <cp:version/>
  <cp:contentType/>
  <cp:contentStatus/>
</cp:coreProperties>
</file>